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N:\個別（業務）\財政課\財政係\63　財政状況資料集\H30決算分\【R2.9.9〆】平成30年度財政状況資料集の追加分の作成について\2 県提出用\"/>
    </mc:Choice>
  </mc:AlternateContent>
  <xr:revisionPtr revIDLastSave="0" documentId="13_ncr:1_{43759A53-B828-4572-A170-7ED0711BC2C1}" xr6:coauthVersionLast="36" xr6:coauthVersionMax="36" xr10:uidLastSave="{00000000-0000-0000-0000-000000000000}"/>
  <bookViews>
    <workbookView xWindow="0" yWindow="0" windowWidth="20490" windowHeight="745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c r="DG42" i="7"/>
  <c r="CQ42" i="7"/>
  <c r="CO42" i="7"/>
  <c r="BY42" i="7"/>
  <c r="BW42" i="7" s="1"/>
  <c r="BE42" i="7"/>
  <c r="AM42" i="7"/>
  <c r="U42" i="7"/>
  <c r="E42" i="7"/>
  <c r="C42" i="7" s="1"/>
  <c r="DG41" i="7"/>
  <c r="CQ41" i="7"/>
  <c r="CO41" i="7" s="1"/>
  <c r="BY41" i="7"/>
  <c r="BW41" i="7"/>
  <c r="BE41" i="7"/>
  <c r="AM41" i="7"/>
  <c r="U41" i="7"/>
  <c r="E41" i="7"/>
  <c r="C41" i="7"/>
  <c r="DG40" i="7"/>
  <c r="CQ40" i="7"/>
  <c r="CO40" i="7"/>
  <c r="BY40" i="7"/>
  <c r="BW40" i="7" s="1"/>
  <c r="BE40" i="7"/>
  <c r="AM40" i="7"/>
  <c r="U40" i="7"/>
  <c r="E40" i="7"/>
  <c r="C40" i="7" s="1"/>
  <c r="DG39" i="7"/>
  <c r="CQ39" i="7"/>
  <c r="CO39" i="7" s="1"/>
  <c r="BY39" i="7"/>
  <c r="BE39" i="7"/>
  <c r="AM39" i="7"/>
  <c r="U39" i="7"/>
  <c r="E39" i="7"/>
  <c r="C39" i="7"/>
  <c r="DG38" i="7"/>
  <c r="CQ38" i="7"/>
  <c r="BY38" i="7"/>
  <c r="BE38" i="7"/>
  <c r="AM38" i="7"/>
  <c r="U38" i="7"/>
  <c r="E38" i="7"/>
  <c r="C38" i="7"/>
  <c r="DG37" i="7"/>
  <c r="CQ37" i="7"/>
  <c r="BY37" i="7"/>
  <c r="BG37" i="7"/>
  <c r="AM37" i="7"/>
  <c r="U37" i="7"/>
  <c r="E37" i="7"/>
  <c r="C37" i="7" s="1"/>
  <c r="DG36" i="7"/>
  <c r="CQ36" i="7"/>
  <c r="BY36" i="7"/>
  <c r="BG36" i="7"/>
  <c r="AM36" i="7"/>
  <c r="W36" i="7"/>
  <c r="E36" i="7"/>
  <c r="C36" i="7" s="1"/>
  <c r="DG35" i="7"/>
  <c r="CQ35" i="7"/>
  <c r="BY35" i="7"/>
  <c r="BG35" i="7"/>
  <c r="AM35" i="7"/>
  <c r="W35" i="7"/>
  <c r="E35" i="7"/>
  <c r="C35" i="7" s="1"/>
  <c r="DG34" i="7"/>
  <c r="CQ34" i="7"/>
  <c r="BY34" i="7"/>
  <c r="BG34" i="7"/>
  <c r="AO34" i="7"/>
  <c r="W34" i="7"/>
  <c r="E34" i="7"/>
  <c r="C34" i="7"/>
  <c r="U34" i="7" l="1"/>
  <c r="U35" i="7" s="1"/>
  <c r="U36" i="7" s="1"/>
  <c r="AM34" i="7" l="1"/>
  <c r="BW34" i="7" s="1"/>
  <c r="BW35" i="7" s="1"/>
  <c r="BW36" i="7" s="1"/>
  <c r="BW37" i="7" s="1"/>
  <c r="BW38" i="7" s="1"/>
  <c r="BW39" i="7" s="1"/>
  <c r="BE34" i="7"/>
  <c r="BE35" i="7" s="1"/>
  <c r="BE36" i="7" s="1"/>
  <c r="BE37" i="7" s="1"/>
  <c r="CO34" i="7" l="1"/>
  <c r="CO35" i="7" s="1"/>
  <c r="CO36" i="7" s="1"/>
  <c r="CO37" i="7" s="1"/>
  <c r="CO38" i="7" s="1"/>
</calcChain>
</file>

<file path=xl/sharedStrings.xml><?xml version="1.0" encoding="utf-8"?>
<sst xmlns="http://schemas.openxmlformats.org/spreadsheetml/2006/main" count="1007" uniqueCount="551">
  <si>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</si>
  <si>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</si>
  <si>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</si>
  <si>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</si>
  <si>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</si>
  <si>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</si>
  <si>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</si>
  <si>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</si>
  <si>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</si>
  <si>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</si>
  <si>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</si>
  <si>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</si>
  <si>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</si>
  <si>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</si>
  <si>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</si>
  <si>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</si>
  <si>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</si>
  <si>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は、蔵王フロンティア工業団地の売却により約17億円の繰上償還を実施し、地方債残高が約11.4億円減少したことや、ふるさと納税基金などの充当可能基金が総額で約2.8億円増加したことにより、前年度より32.5ポイント改善した。今後の実質公債費比率については、蔵王フロンティア工業団地の売却による約17億円の繰上償還により元利償還金額が減少するものの、市庁舎耐震化事業などの大規模事業に係る元金償還が令和3年度から本格化することや、エネルギー回収施設建設に伴う山形広域環境事務組合への負担金（公債費分）の増加により、実質公債費比率は上昇していくことが見込まれている。</t>
    <rPh sb="1" eb="3">
      <t>ショウライ</t>
    </rPh>
    <rPh sb="3" eb="5">
      <t>フタン</t>
    </rPh>
    <rPh sb="5" eb="7">
      <t>ヒリツ</t>
    </rPh>
    <rPh sb="13" eb="15">
      <t>ザオウ</t>
    </rPh>
    <rPh sb="21" eb="23">
      <t>コウギョウ</t>
    </rPh>
    <rPh sb="23" eb="25">
      <t>ダンチ</t>
    </rPh>
    <rPh sb="26" eb="28">
      <t>バイキャク</t>
    </rPh>
    <rPh sb="31" eb="32">
      <t>ヤク</t>
    </rPh>
    <rPh sb="34" eb="36">
      <t>オクエン</t>
    </rPh>
    <rPh sb="37" eb="39">
      <t>クリアゲ</t>
    </rPh>
    <rPh sb="39" eb="41">
      <t>ショウカン</t>
    </rPh>
    <rPh sb="42" eb="44">
      <t>ジッシ</t>
    </rPh>
    <rPh sb="46" eb="49">
      <t>チホウサイ</t>
    </rPh>
    <rPh sb="49" eb="51">
      <t>ザンダカ</t>
    </rPh>
    <rPh sb="52" eb="53">
      <t>ヤク</t>
    </rPh>
    <rPh sb="57" eb="59">
      <t>オクエン</t>
    </rPh>
    <rPh sb="59" eb="61">
      <t>ゲンショウ</t>
    </rPh>
    <rPh sb="71" eb="73">
      <t>ノウゼイ</t>
    </rPh>
    <rPh sb="73" eb="75">
      <t>キキン</t>
    </rPh>
    <rPh sb="78" eb="80">
      <t>ジュウトウ</t>
    </rPh>
    <rPh sb="80" eb="82">
      <t>カノウ</t>
    </rPh>
    <rPh sb="82" eb="84">
      <t>キキン</t>
    </rPh>
    <rPh sb="85" eb="87">
      <t>ソウガク</t>
    </rPh>
    <rPh sb="88" eb="89">
      <t>ヤク</t>
    </rPh>
    <rPh sb="92" eb="94">
      <t>オクエン</t>
    </rPh>
    <rPh sb="94" eb="96">
      <t>ゾウカ</t>
    </rPh>
    <rPh sb="104" eb="107">
      <t>ゼンネンド</t>
    </rPh>
    <rPh sb="117" eb="119">
      <t>カイゼン</t>
    </rPh>
    <rPh sb="122" eb="124">
      <t>コンゴ</t>
    </rPh>
    <rPh sb="125" eb="127">
      <t>ジッシツ</t>
    </rPh>
    <rPh sb="127" eb="130">
      <t>コウサイヒ</t>
    </rPh>
    <rPh sb="130" eb="132">
      <t>ヒリツ</t>
    </rPh>
    <rPh sb="176" eb="178">
      <t>ゲンショウ</t>
    </rPh>
    <phoneticPr fontId="5"/>
  </si>
  <si>
    <t>本市の将来負担比率は、蔵王フロンティア工業団地の売却により約17億円の繰上償還を実施し、地方債残高が約11.4億円減少したことや、ふるさと納税基金などの充当可能基金が総額で約2.8億円増加したことにより、前年度より32.5ポイント改善したが、102.8ポイントと類似団体内平均値を54.9ポイント上回っている。また、有形固定資産減価償却率については、昭和４０年代後半から５０年代前半にかけて整備された公共施設が多く、その大部分が耐用年数を経過していることから、類似団体内平均値との比較ではやや下回っているものの、平成２８年度に策定した公共施設等総合管理計画及び令和元年度に策定した同実施計画、今後策定する各施設の個別施設計画に基づき、事業の厳選を行い、地方債残高等の抑制と公共施設等の適正化を図る。</t>
    <phoneticPr fontId="5"/>
  </si>
  <si>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</si>
  <si>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</si>
  <si>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</si>
  <si>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</si>
  <si>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</si>
  <si>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</si>
  <si>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</si>
  <si>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</si>
  <si>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</si>
  <si>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</si>
  <si>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</si>
  <si>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</si>
  <si>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</si>
  <si>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</si>
  <si>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</si>
  <si>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</si>
  <si>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</si>
  <si>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</si>
  <si>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</si>
  <si>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上山市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</si>
  <si>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</si>
  <si>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</si>
  <si>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</si>
  <si>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</si>
  <si>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</si>
  <si>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</si>
  <si>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</si>
  <si>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</si>
  <si>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</si>
  <si>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</si>
  <si>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</si>
  <si>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</si>
  <si>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</si>
  <si>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</si>
  <si>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</si>
  <si>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</si>
  <si>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</si>
  <si>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</si>
  <si>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</si>
  <si>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</si>
  <si>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</si>
  <si>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</si>
  <si>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</si>
  <si>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</si>
  <si>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</si>
  <si>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</si>
  <si>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</si>
  <si>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</si>
  <si>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</si>
  <si>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</si>
  <si>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</si>
  <si>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</si>
  <si>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</si>
  <si>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</si>
  <si>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</si>
  <si>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</si>
  <si>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</si>
  <si>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</si>
  <si>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</si>
  <si>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</si>
  <si>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</si>
  <si>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</si>
  <si>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</si>
  <si>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</si>
  <si>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</si>
  <si>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</si>
  <si>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</si>
  <si>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</si>
  <si>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</si>
  <si>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</si>
  <si>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</si>
  <si>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</si>
  <si>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</si>
  <si>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</si>
  <si>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</si>
  <si>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</si>
  <si>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</si>
  <si>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</si>
  <si>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</si>
  <si>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</si>
  <si>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</si>
  <si>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</si>
  <si>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</si>
  <si>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</si>
  <si>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</si>
  <si>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</si>
  <si>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</si>
  <si>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</si>
  <si>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</si>
  <si>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</si>
  <si>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</si>
  <si>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</si>
  <si>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</si>
  <si>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</si>
  <si>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</si>
  <si>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</si>
  <si>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</si>
  <si>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</si>
  <si>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</si>
  <si>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</si>
  <si>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</si>
  <si>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</si>
  <si>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</si>
  <si>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</si>
  <si>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</si>
  <si>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</si>
  <si>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</si>
  <si>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</si>
  <si>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</si>
  <si>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</si>
  <si>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</si>
  <si>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</si>
  <si>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</si>
  <si>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</si>
  <si>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</si>
  <si>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</si>
  <si>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</si>
  <si>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</si>
  <si>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</si>
  <si>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</si>
  <si>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</si>
  <si>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</si>
  <si>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</si>
  <si>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</si>
  <si>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</si>
  <si>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</si>
  <si>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</si>
  <si>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山形県上山市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</si>
  <si>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</si>
  <si>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</si>
  <si>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</si>
  <si>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</si>
  <si>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</si>
  <si>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</si>
  <si>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</si>
  <si>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</si>
  <si>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</si>
  <si>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</si>
  <si>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</si>
  <si>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</si>
  <si>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</si>
  <si>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</si>
  <si>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</si>
  <si>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</si>
  <si>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</si>
  <si>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</si>
  <si>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</si>
  <si>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</si>
  <si>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</si>
  <si>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</si>
  <si>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</si>
  <si>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</si>
  <si>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</si>
  <si>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</si>
  <si>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</si>
  <si>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</si>
  <si>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</si>
  <si>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</si>
  <si>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</si>
  <si>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</si>
  <si>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</si>
  <si>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</si>
  <si>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</si>
  <si>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</si>
  <si>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</si>
  <si>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</si>
  <si>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</si>
  <si>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</si>
  <si>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</si>
  <si>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</si>
  <si>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</si>
  <si>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</si>
  <si>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</si>
  <si>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</si>
  <si>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</si>
  <si>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</si>
  <si>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</si>
  <si>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</si>
  <si>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</si>
  <si>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</si>
  <si>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</si>
  <si>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</si>
  <si>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</si>
  <si>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</si>
  <si>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</si>
  <si>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</si>
  <si>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</si>
  <si>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</si>
  <si>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</si>
  <si>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</si>
  <si>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</si>
  <si>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</si>
  <si>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</si>
  <si>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</si>
  <si>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</si>
  <si>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</si>
  <si>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</si>
  <si>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</si>
  <si>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</si>
  <si>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</si>
  <si>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</si>
  <si>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</si>
  <si>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</si>
  <si>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</si>
  <si>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</si>
  <si>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</si>
  <si>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</si>
  <si>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</si>
  <si>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</si>
  <si>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</si>
  <si>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</si>
  <si>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</si>
  <si>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</si>
  <si>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</si>
  <si>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</si>
  <si>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</si>
  <si>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</si>
  <si>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</si>
  <si>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</si>
  <si>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</si>
  <si>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</si>
  <si>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</si>
  <si>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</si>
  <si>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</si>
  <si>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</si>
  <si>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</si>
  <si>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</si>
  <si>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</si>
  <si>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</si>
  <si>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</si>
  <si>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</si>
  <si>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</si>
  <si>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</si>
  <si>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</si>
  <si>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</si>
  <si>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</si>
  <si>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</si>
  <si>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</si>
  <si>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</si>
  <si>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</si>
  <si>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</si>
  <si>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</si>
  <si>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</si>
  <si>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</si>
  <si>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</si>
  <si>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</si>
  <si>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</si>
  <si>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</si>
  <si>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</si>
  <si>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</si>
  <si>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</si>
  <si>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</si>
  <si>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</si>
  <si>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</si>
  <si>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</si>
  <si>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</si>
  <si>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</si>
  <si>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</si>
  <si>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</si>
  <si>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</si>
  <si>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</si>
  <si>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</si>
  <si>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</si>
  <si>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</si>
  <si>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</si>
  <si>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</si>
  <si>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</si>
  <si>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</si>
  <si>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</si>
  <si>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</si>
  <si>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</si>
  <si>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</si>
  <si>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</si>
  <si>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</si>
  <si>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</si>
  <si>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</si>
  <si>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山形県上山市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</si>
  <si>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</si>
  <si>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</si>
  <si>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</si>
  <si>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</si>
  <si>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</si>
  <si>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</si>
  <si>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</si>
  <si>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</si>
  <si>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</si>
  <si>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</si>
  <si>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</si>
  <si>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</si>
  <si>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</si>
  <si>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</si>
  <si>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</si>
  <si>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</si>
  <si>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</si>
  <si>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</si>
  <si>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</si>
  <si>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</si>
  <si>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上山城郷土資料館</t>
    <rPh sb="0" eb="3">
      <t>カミノヤマジョウ</t>
    </rPh>
    <rPh sb="3" eb="5">
      <t>キョウド</t>
    </rPh>
    <rPh sb="5" eb="8">
      <t>シリョウカン</t>
    </rPh>
    <phoneticPr fontId="17"/>
  </si>
  <si>
    <t>-</t>
    <phoneticPr fontId="2"/>
  </si>
  <si>
    <t>施設貸付事業特別会計</t>
    <phoneticPr fontId="5"/>
  </si>
  <si>
    <t>ニュートラックかみのやま</t>
  </si>
  <si>
    <t>上山市体育・文化振興公社</t>
    <rPh sb="0" eb="3">
      <t>カミノヤマシ</t>
    </rPh>
    <rPh sb="3" eb="5">
      <t>タイイク</t>
    </rPh>
    <rPh sb="6" eb="8">
      <t>ブンカ</t>
    </rPh>
    <rPh sb="8" eb="10">
      <t>シンコウ</t>
    </rPh>
    <rPh sb="10" eb="12">
      <t>コウシャ</t>
    </rPh>
    <phoneticPr fontId="17"/>
  </si>
  <si>
    <t>上山二日町再開発</t>
    <rPh sb="0" eb="2">
      <t>カミノヤマ</t>
    </rPh>
    <rPh sb="2" eb="5">
      <t>フツカマチ</t>
    </rPh>
    <rPh sb="5" eb="8">
      <t>サイカイハツ</t>
    </rPh>
    <phoneticPr fontId="17"/>
  </si>
  <si>
    <t>上山市土地開発公社</t>
    <rPh sb="0" eb="3">
      <t>カミノヤマシ</t>
    </rPh>
    <rPh sb="3" eb="5">
      <t>トチ</t>
    </rPh>
    <rPh sb="5" eb="7">
      <t>カイハツ</t>
    </rPh>
    <rPh sb="7" eb="9">
      <t>コウシャ</t>
    </rPh>
    <phoneticPr fontId="17"/>
  </si>
  <si>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</si>
  <si>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</si>
  <si>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</si>
  <si>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</si>
  <si>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</si>
  <si>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</si>
  <si>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</si>
  <si>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</si>
  <si>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</si>
  <si>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</si>
  <si>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</si>
  <si>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</si>
  <si>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</si>
  <si>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</si>
  <si>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</si>
  <si>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</si>
  <si>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</si>
  <si>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</si>
  <si>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</si>
  <si>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</si>
  <si>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</si>
  <si>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浄化槽事業特別会計</t>
    <phoneticPr fontId="5"/>
  </si>
  <si>
    <t>産業団地整備事業特別会計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</si>
  <si>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</si>
  <si>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</si>
  <si>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</si>
  <si>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</si>
  <si>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</si>
  <si>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山形県消防補償等組合</t>
  </si>
  <si>
    <t>-</t>
  </si>
  <si>
    <t>山形県自治会館管理組合</t>
  </si>
  <si>
    <t>山形県市町村職員退職手当組合</t>
  </si>
  <si>
    <t>山形広域環境事務組合</t>
  </si>
  <si>
    <t>山形県後期高齢者医療広域連合（普通会計分）</t>
  </si>
  <si>
    <t>山形県後期高齢者医療広域連合（事業会計分）</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</si>
  <si>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</si>
  <si>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</si>
  <si>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</si>
  <si>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</si>
  <si>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</si>
  <si>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</si>
  <si>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</si>
  <si>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</si>
  <si>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</si>
  <si>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</si>
  <si>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</si>
  <si>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</si>
  <si>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</si>
  <si>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</si>
  <si>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</si>
  <si>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</si>
  <si>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</si>
  <si>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</si>
  <si>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</si>
  <si>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</si>
  <si>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</si>
  <si>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</si>
  <si>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</si>
  <si>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</si>
  <si>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</si>
  <si>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</si>
  <si>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</si>
  <si>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</si>
  <si>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</si>
  <si>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</si>
  <si>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</si>
  <si>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</si>
  <si>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</si>
  <si>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</si>
  <si>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</si>
  <si>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</si>
  <si>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</si>
  <si>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</si>
  <si>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</si>
  <si>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</si>
  <si>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</si>
  <si>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</si>
  <si>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</si>
  <si>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</si>
  <si>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</si>
  <si>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</si>
  <si>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</si>
  <si>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</si>
  <si>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</si>
  <si>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</si>
  <si>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</si>
  <si>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</si>
  <si>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</si>
  <si>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</si>
  <si>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</si>
  <si>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</si>
  <si>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</si>
  <si>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</si>
  <si>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</si>
  <si>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</si>
  <si>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</si>
  <si>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</si>
  <si>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</si>
  <si>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</si>
  <si>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</si>
  <si>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</si>
  <si>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</si>
  <si>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</si>
  <si>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</si>
  <si>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</si>
  <si>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</si>
  <si>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</si>
  <si>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</si>
  <si>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</si>
  <si>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</si>
  <si>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</si>
  <si>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</si>
  <si>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</si>
  <si>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</si>
  <si>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</si>
  <si>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</si>
  <si>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</si>
  <si>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</si>
  <si>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</si>
  <si>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</si>
  <si>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</si>
  <si>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</si>
  <si>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</si>
  <si>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</si>
  <si>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</si>
  <si>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</si>
  <si>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</si>
  <si>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</si>
  <si>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</si>
  <si>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</si>
  <si>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</si>
  <si>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</si>
  <si>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</si>
  <si>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</si>
  <si>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</si>
  <si>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</si>
  <si>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</si>
  <si>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</si>
  <si>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</si>
  <si>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</si>
  <si>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</si>
  <si>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</si>
  <si>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</si>
  <si>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</si>
  <si>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</si>
  <si>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</si>
  <si>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</si>
  <si>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</si>
  <si>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</si>
  <si>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</si>
  <si>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</si>
  <si>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</si>
  <si>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</si>
  <si>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</si>
  <si>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</si>
  <si>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</si>
  <si>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</si>
  <si>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</si>
  <si>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</si>
  <si>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</si>
  <si>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</si>
  <si>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</si>
  <si>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</si>
  <si>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</si>
  <si>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0.80</t>
  </si>
  <si>
    <t>会計</t>
    <rPh sb="0" eb="2">
      <t>カイケイ</t>
    </rPh>
    <phoneticPr fontId="5"/>
  </si>
  <si>
    <t>一般会計</t>
  </si>
  <si>
    <t>水道事業会計</t>
  </si>
  <si>
    <t>国民健康保険特別会計</t>
  </si>
  <si>
    <t>介護保険特別会計</t>
  </si>
  <si>
    <t>公共下水道事業特別会計</t>
  </si>
  <si>
    <t>浄化槽事業特別会計</t>
  </si>
  <si>
    <t>農業集落排水事業特別会計</t>
  </si>
  <si>
    <t>後期高齢者医療特別会計</t>
  </si>
  <si>
    <t>その他会計（赤字）</t>
  </si>
  <si>
    <t>▲ 0.00</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</si>
  <si>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</si>
  <si>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</si>
  <si>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</si>
  <si>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</si>
  <si>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</si>
  <si>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</si>
  <si>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</si>
  <si>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</si>
  <si>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</si>
  <si>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</si>
  <si>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</si>
  <si>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</si>
  <si>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</si>
  <si>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</si>
  <si>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</si>
  <si>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</si>
  <si>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</si>
  <si>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</si>
  <si>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</si>
  <si>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</si>
  <si>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</si>
  <si>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</si>
  <si>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</si>
  <si>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</si>
  <si>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</si>
  <si>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</si>
  <si>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</si>
  <si>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</si>
  <si>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</si>
  <si>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</si>
  <si>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</si>
  <si>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</si>
  <si>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</si>
  <si>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</si>
  <si>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</si>
  <si>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</si>
  <si>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</si>
  <si>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</si>
  <si>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</si>
  <si>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</si>
  <si>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</si>
  <si>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</si>
  <si>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</si>
  <si>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</si>
  <si>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</si>
  <si>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</si>
  <si>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ふるさと納税基金</t>
    <rPh sb="4" eb="6">
      <t>ノウゼイ</t>
    </rPh>
    <rPh sb="6" eb="8">
      <t>キキン</t>
    </rPh>
    <phoneticPr fontId="2"/>
  </si>
  <si>
    <t>企業立地促進基金</t>
    <rPh sb="0" eb="2">
      <t>キギョウ</t>
    </rPh>
    <rPh sb="2" eb="4">
      <t>リッチ</t>
    </rPh>
    <rPh sb="4" eb="6">
      <t>ソクシン</t>
    </rPh>
    <rPh sb="6" eb="8">
      <t>キキン</t>
    </rPh>
    <phoneticPr fontId="2"/>
  </si>
  <si>
    <t>長寿社会福祉基金</t>
    <rPh sb="0" eb="2">
      <t>チョウジュ</t>
    </rPh>
    <rPh sb="2" eb="4">
      <t>シャカイ</t>
    </rPh>
    <rPh sb="4" eb="6">
      <t>フクシ</t>
    </rPh>
    <rPh sb="6" eb="8">
      <t>キキン</t>
    </rPh>
    <phoneticPr fontId="2"/>
  </si>
  <si>
    <t>ふるさと水と土保全対策基金</t>
    <rPh sb="4" eb="5">
      <t>ミズ</t>
    </rPh>
    <rPh sb="6" eb="7">
      <t>ツチ</t>
    </rPh>
    <rPh sb="7" eb="9">
      <t>ホゼン</t>
    </rPh>
    <rPh sb="9" eb="11">
      <t>タイサク</t>
    </rPh>
    <rPh sb="11" eb="13">
      <t>キキン</t>
    </rPh>
    <phoneticPr fontId="2"/>
  </si>
  <si>
    <t>ふるさと文化基金</t>
    <rPh sb="4" eb="6">
      <t>ブンカ</t>
    </rPh>
    <rPh sb="6" eb="8">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</si>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</sst>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8" xfId="12" applyNumberFormat="1" applyFont="1" applyBorder="1" applyAlignment="1" applyProtection="1">
      <alignment horizontal="right" vertical="center" shrinkToFit="1"/>
      <protection locked="0"/>
    </xf>
    <xf numFmtId="181" fontId="4" fillId="0" borderId="84" xfId="12" applyNumberFormat="1" applyFont="1" applyBorder="1" applyAlignment="1" applyProtection="1">
      <alignment horizontal="right" vertical="center" shrinkToFit="1"/>
      <protection locked="0"/>
    </xf>
    <xf numFmtId="181" fontId="4" fillId="0" borderId="92"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3"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1">
    <cellStyle name="標準" xfId="0" builtinId="0"/>
    <cellStyle name="標準 2" xfId="1" xr:uid="{00000000-0005-0000-0000-000001000000}"/>
    <cellStyle name="標準 2 2" xfId="8" xr:uid="{56431AFE-775B-4123-BE5A-0103035D546C}"/>
    <cellStyle name="標準 2 3" xfId="10" xr:uid="{C8C6EE60-208E-4176-94A9-C370389AA870}"/>
    <cellStyle name="標準 3" xfId="11" xr:uid="{9668DAD0-A67A-4262-A373-96C19C2FD9EA}"/>
    <cellStyle name="標準 4" xfId="20" xr:uid="{8FE4226C-A8AB-4CE0-88AE-42E2F6DE3CA8}"/>
    <cellStyle name="標準 4_APAHO401600" xfId="16" xr:uid="{DF25472C-EC78-48A0-96CD-D91424564ACC}"/>
    <cellStyle name="標準 4_APAHO4019001" xfId="19" xr:uid="{58E2888A-48E8-4090-9FAF-E801C4C75092}"/>
    <cellStyle name="標準 4_ZJ08_022012_青森市_2010" xfId="18" xr:uid="{D9DEB448-E100-4053-A6A6-F422C6C040A5}"/>
    <cellStyle name="標準 6" xfId="7" xr:uid="{3F043D60-F5D1-445A-ABB9-8C90DAE1BAB7}"/>
    <cellStyle name="標準 6_APAHO401000" xfId="9" xr:uid="{14A4B6C6-1215-40C4-9334-A16B50AC8A68}"/>
    <cellStyle name="標準 6_APAHO401200_O-JJ1016-001-3_財政状況資料集(決算状況カード(各会計・関係団体))(Rev2)2" xfId="15" xr:uid="{036DF9D7-E689-4A41-A91C-B721BB72F9A6}"/>
    <cellStyle name="標準 6_APAHO402200_O-JJ1016-001-3_財政状況資料集(決算状況カード(各会計・関係団体))(Rev2)2" xfId="12" xr:uid="{F5EDA378-5A4D-4088-9C26-71CE0C1B813F}"/>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15CBD460-54AA-4FC2-B175-29E14568CB7B}"/>
    <cellStyle name="標準_O-JJ0722-001-3_決算状況カード(各会計・関係団体)_O-JJ1016-001-3_財政状況資料集(決算状況カード(各会計・関係団体))(Rev2)2" xfId="14" xr:uid="{E283209A-B383-4466-A311-84EA46DE011C}"/>
    <cellStyle name="標準_O-JJ0722-001-8_連結実質赤字比率に係る赤字・黒字の構成分析" xfId="17" xr:uid="{A29E23C6-55FE-4B52-BB42-96BA93EB8A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DDDC-4FF8-B0B9-361D1559A28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85830</c:v>
                </c:pt>
                <c:pt idx="1">
                  <c:v>76136</c:v>
                </c:pt>
                <c:pt idx="2">
                  <c:v>82057</c:v>
                </c:pt>
                <c:pt idx="3">
                  <c:v>104376</c:v>
                </c:pt>
                <c:pt idx="4">
                  <c:v>55268</c:v>
                </c:pt>
              </c:numCache>
            </c:numRef>
          </c:val>
          <c:smooth val="0"/>
          <c:extLst>
            <c:ext xmlns:c16="http://schemas.microsoft.com/office/drawing/2014/chart" uri="{C3380CC4-5D6E-409C-BE32-E72D297353CC}">
              <c16:uniqueId val="{00000001-DDDC-4FF8-B0B9-361D1559A287}"/>
            </c:ext>
          </c:extLst>
        </c:ser>
        <c:dLbls>
          <c:showLegendKey val="0"/>
          <c:showVal val="0"/>
          <c:showCatName val="0"/>
          <c:showSerName val="0"/>
          <c:showPercent val="0"/>
          <c:showBubbleSize val="0"/>
        </c:dLbls>
        <c:marker val="1"/>
        <c:smooth val="0"/>
        <c:axId val="201194952"/>
        <c:axId val="198588336"/>
      </c:lineChart>
      <c:catAx>
        <c:axId val="201194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588336"/>
        <c:crosses val="autoZero"/>
        <c:auto val="1"/>
        <c:lblAlgn val="ctr"/>
        <c:lblOffset val="100"/>
        <c:tickLblSkip val="1"/>
        <c:tickMarkSkip val="1"/>
        <c:noMultiLvlLbl val="0"/>
      </c:catAx>
      <c:valAx>
        <c:axId val="1985883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194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6.64</c:v>
                </c:pt>
                <c:pt idx="1">
                  <c:v>9.61</c:v>
                </c:pt>
                <c:pt idx="2">
                  <c:v>5.35</c:v>
                </c:pt>
                <c:pt idx="3">
                  <c:v>7.65</c:v>
                </c:pt>
                <c:pt idx="4">
                  <c:v>9.44</c:v>
                </c:pt>
              </c:numCache>
            </c:numRef>
          </c:val>
          <c:extLst>
            <c:ext xmlns:c16="http://schemas.microsoft.com/office/drawing/2014/chart" uri="{C3380CC4-5D6E-409C-BE32-E72D297353CC}">
              <c16:uniqueId val="{00000000-0FF5-45A4-AC2A-02BB5B0E3CD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12.5</c:v>
                </c:pt>
                <c:pt idx="1">
                  <c:v>13.69</c:v>
                </c:pt>
                <c:pt idx="2">
                  <c:v>15.55</c:v>
                </c:pt>
                <c:pt idx="3">
                  <c:v>13.16</c:v>
                </c:pt>
                <c:pt idx="4">
                  <c:v>13.8</c:v>
                </c:pt>
              </c:numCache>
            </c:numRef>
          </c:val>
          <c:extLst>
            <c:ext xmlns:c16="http://schemas.microsoft.com/office/drawing/2014/chart" uri="{C3380CC4-5D6E-409C-BE32-E72D297353CC}">
              <c16:uniqueId val="{00000001-0FF5-45A4-AC2A-02BB5B0E3CDF}"/>
            </c:ext>
          </c:extLst>
        </c:ser>
        <c:dLbls>
          <c:showLegendKey val="0"/>
          <c:showVal val="0"/>
          <c:showCatName val="0"/>
          <c:showSerName val="0"/>
          <c:showPercent val="0"/>
          <c:showBubbleSize val="0"/>
        </c:dLbls>
        <c:gapWidth val="250"/>
        <c:overlap val="100"/>
        <c:axId val="316441072"/>
        <c:axId val="31644146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1.84</c:v>
                </c:pt>
                <c:pt idx="1">
                  <c:v>3.12</c:v>
                </c:pt>
                <c:pt idx="2">
                  <c:v>-0.8</c:v>
                </c:pt>
                <c:pt idx="3">
                  <c:v>3.54</c:v>
                </c:pt>
                <c:pt idx="4">
                  <c:v>26.71</c:v>
                </c:pt>
              </c:numCache>
            </c:numRef>
          </c:val>
          <c:smooth val="0"/>
          <c:extLst>
            <c:ext xmlns:c16="http://schemas.microsoft.com/office/drawing/2014/chart" uri="{C3380CC4-5D6E-409C-BE32-E72D297353CC}">
              <c16:uniqueId val="{00000002-0FF5-45A4-AC2A-02BB5B0E3CDF}"/>
            </c:ext>
          </c:extLst>
        </c:ser>
        <c:dLbls>
          <c:showLegendKey val="0"/>
          <c:showVal val="0"/>
          <c:showCatName val="0"/>
          <c:showSerName val="0"/>
          <c:showPercent val="0"/>
          <c:showBubbleSize val="0"/>
        </c:dLbls>
        <c:marker val="1"/>
        <c:smooth val="0"/>
        <c:axId val="316441072"/>
        <c:axId val="316441464"/>
      </c:lineChart>
      <c:catAx>
        <c:axId val="31644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6441464"/>
        <c:crosses val="autoZero"/>
        <c:auto val="1"/>
        <c:lblAlgn val="ctr"/>
        <c:lblOffset val="100"/>
        <c:tickLblSkip val="1"/>
        <c:tickMarkSkip val="1"/>
        <c:noMultiLvlLbl val="0"/>
      </c:catAx>
      <c:valAx>
        <c:axId val="316441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44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0.12</c:v>
                </c:pt>
                <c:pt idx="2">
                  <c:v>#N/A</c:v>
                </c:pt>
                <c:pt idx="3">
                  <c:v>0.06</c:v>
                </c:pt>
                <c:pt idx="4">
                  <c:v>#N/A</c:v>
                </c:pt>
                <c:pt idx="5">
                  <c:v>0</c:v>
                </c:pt>
                <c:pt idx="6">
                  <c:v>#N/A</c:v>
                </c:pt>
                <c:pt idx="7">
                  <c:v>0.01</c:v>
                </c:pt>
                <c:pt idx="8">
                  <c:v>#N/A</c:v>
                </c:pt>
                <c:pt idx="9">
                  <c:v>0</c:v>
                </c:pt>
              </c:numCache>
            </c:numRef>
          </c:val>
          <c:extLst>
            <c:ext xmlns:c16="http://schemas.microsoft.com/office/drawing/2014/chart" uri="{C3380CC4-5D6E-409C-BE32-E72D297353CC}">
              <c16:uniqueId val="{00000000-5797-4CAE-9944-4A3E9528E19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1-5797-4CAE-9944-4A3E9528E197}"/>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0.01</c:v>
                </c:pt>
                <c:pt idx="2">
                  <c:v>#N/A</c:v>
                </c:pt>
                <c:pt idx="3">
                  <c:v>0</c:v>
                </c:pt>
                <c:pt idx="4">
                  <c:v>#N/A</c:v>
                </c:pt>
                <c:pt idx="5">
                  <c:v>0.01</c:v>
                </c:pt>
                <c:pt idx="6">
                  <c:v>#N/A</c:v>
                </c:pt>
                <c:pt idx="7">
                  <c:v>0.03</c:v>
                </c:pt>
                <c:pt idx="8">
                  <c:v>#N/A</c:v>
                </c:pt>
                <c:pt idx="9">
                  <c:v>0</c:v>
                </c:pt>
              </c:numCache>
            </c:numRef>
          </c:val>
          <c:extLst>
            <c:ext xmlns:c16="http://schemas.microsoft.com/office/drawing/2014/chart" uri="{C3380CC4-5D6E-409C-BE32-E72D297353CC}">
              <c16:uniqueId val="{00000002-5797-4CAE-9944-4A3E9528E197}"/>
            </c:ext>
          </c:extLst>
        </c:ser>
        <c:ser>
          <c:idx val="3"/>
          <c:order val="3"/>
          <c:tx>
            <c:strRef>
              <c:f>[1]データシート!$A$30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3-5797-4CAE-9944-4A3E9528E197}"/>
            </c:ext>
          </c:extLst>
        </c:ser>
        <c:ser>
          <c:idx val="4"/>
          <c:order val="4"/>
          <c:tx>
            <c:strRef>
              <c:f>[1]データシート!$A$31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5797-4CAE-9944-4A3E9528E197}"/>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0.15</c:v>
                </c:pt>
                <c:pt idx="2">
                  <c:v>#N/A</c:v>
                </c:pt>
                <c:pt idx="3">
                  <c:v>0.15</c:v>
                </c:pt>
                <c:pt idx="4">
                  <c:v>#N/A</c:v>
                </c:pt>
                <c:pt idx="5">
                  <c:v>0.13</c:v>
                </c:pt>
                <c:pt idx="6">
                  <c:v>#N/A</c:v>
                </c:pt>
                <c:pt idx="7">
                  <c:v>0.15</c:v>
                </c:pt>
                <c:pt idx="8">
                  <c:v>#N/A</c:v>
                </c:pt>
                <c:pt idx="9">
                  <c:v>0.09</c:v>
                </c:pt>
              </c:numCache>
            </c:numRef>
          </c:val>
          <c:extLst>
            <c:ext xmlns:c16="http://schemas.microsoft.com/office/drawing/2014/chart" uri="{C3380CC4-5D6E-409C-BE32-E72D297353CC}">
              <c16:uniqueId val="{00000005-5797-4CAE-9944-4A3E9528E197}"/>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0.34</c:v>
                </c:pt>
                <c:pt idx="2">
                  <c:v>#N/A</c:v>
                </c:pt>
                <c:pt idx="3">
                  <c:v>0.79</c:v>
                </c:pt>
                <c:pt idx="4">
                  <c:v>#N/A</c:v>
                </c:pt>
                <c:pt idx="5">
                  <c:v>1.64</c:v>
                </c:pt>
                <c:pt idx="6">
                  <c:v>#N/A</c:v>
                </c:pt>
                <c:pt idx="7">
                  <c:v>0.68</c:v>
                </c:pt>
                <c:pt idx="8">
                  <c:v>#N/A</c:v>
                </c:pt>
                <c:pt idx="9">
                  <c:v>1.49</c:v>
                </c:pt>
              </c:numCache>
            </c:numRef>
          </c:val>
          <c:extLst>
            <c:ext xmlns:c16="http://schemas.microsoft.com/office/drawing/2014/chart" uri="{C3380CC4-5D6E-409C-BE32-E72D297353CC}">
              <c16:uniqueId val="{00000006-5797-4CAE-9944-4A3E9528E197}"/>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2.7</c:v>
                </c:pt>
                <c:pt idx="2">
                  <c:v>#N/A</c:v>
                </c:pt>
                <c:pt idx="3">
                  <c:v>2.4300000000000002</c:v>
                </c:pt>
                <c:pt idx="4">
                  <c:v>#N/A</c:v>
                </c:pt>
                <c:pt idx="5">
                  <c:v>3.98</c:v>
                </c:pt>
                <c:pt idx="6">
                  <c:v>#N/A</c:v>
                </c:pt>
                <c:pt idx="7">
                  <c:v>4.17</c:v>
                </c:pt>
                <c:pt idx="8">
                  <c:v>#N/A</c:v>
                </c:pt>
                <c:pt idx="9">
                  <c:v>1.55</c:v>
                </c:pt>
              </c:numCache>
            </c:numRef>
          </c:val>
          <c:extLst>
            <c:ext xmlns:c16="http://schemas.microsoft.com/office/drawing/2014/chart" uri="{C3380CC4-5D6E-409C-BE32-E72D297353CC}">
              <c16:uniqueId val="{00000007-5797-4CAE-9944-4A3E9528E197}"/>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4.68</c:v>
                </c:pt>
                <c:pt idx="2">
                  <c:v>#N/A</c:v>
                </c:pt>
                <c:pt idx="3">
                  <c:v>5.16</c:v>
                </c:pt>
                <c:pt idx="4">
                  <c:v>#N/A</c:v>
                </c:pt>
                <c:pt idx="5">
                  <c:v>5.23</c:v>
                </c:pt>
                <c:pt idx="6">
                  <c:v>#N/A</c:v>
                </c:pt>
                <c:pt idx="7">
                  <c:v>5.59</c:v>
                </c:pt>
                <c:pt idx="8">
                  <c:v>#N/A</c:v>
                </c:pt>
                <c:pt idx="9">
                  <c:v>6.48</c:v>
                </c:pt>
              </c:numCache>
            </c:numRef>
          </c:val>
          <c:extLst>
            <c:ext xmlns:c16="http://schemas.microsoft.com/office/drawing/2014/chart" uri="{C3380CC4-5D6E-409C-BE32-E72D297353CC}">
              <c16:uniqueId val="{00000008-5797-4CAE-9944-4A3E9528E197}"/>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6.59</c:v>
                </c:pt>
                <c:pt idx="2">
                  <c:v>#N/A</c:v>
                </c:pt>
                <c:pt idx="3">
                  <c:v>9.59</c:v>
                </c:pt>
                <c:pt idx="4">
                  <c:v>#N/A</c:v>
                </c:pt>
                <c:pt idx="5">
                  <c:v>5.34</c:v>
                </c:pt>
                <c:pt idx="6">
                  <c:v>#N/A</c:v>
                </c:pt>
                <c:pt idx="7">
                  <c:v>7.63</c:v>
                </c:pt>
                <c:pt idx="8">
                  <c:v>#N/A</c:v>
                </c:pt>
                <c:pt idx="9">
                  <c:v>9.44</c:v>
                </c:pt>
              </c:numCache>
            </c:numRef>
          </c:val>
          <c:extLst>
            <c:ext xmlns:c16="http://schemas.microsoft.com/office/drawing/2014/chart" uri="{C3380CC4-5D6E-409C-BE32-E72D297353CC}">
              <c16:uniqueId val="{00000009-5797-4CAE-9944-4A3E9528E197}"/>
            </c:ext>
          </c:extLst>
        </c:ser>
        <c:dLbls>
          <c:showLegendKey val="0"/>
          <c:showVal val="0"/>
          <c:showCatName val="0"/>
          <c:showSerName val="0"/>
          <c:showPercent val="0"/>
          <c:showBubbleSize val="0"/>
        </c:dLbls>
        <c:gapWidth val="150"/>
        <c:overlap val="100"/>
        <c:axId val="316442248"/>
        <c:axId val="316442640"/>
      </c:barChart>
      <c:catAx>
        <c:axId val="316442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6442640"/>
        <c:crosses val="autoZero"/>
        <c:auto val="1"/>
        <c:lblAlgn val="ctr"/>
        <c:lblOffset val="100"/>
        <c:tickLblSkip val="1"/>
        <c:tickMarkSkip val="1"/>
        <c:noMultiLvlLbl val="0"/>
      </c:catAx>
      <c:valAx>
        <c:axId val="31644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442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1177</c:v>
                </c:pt>
                <c:pt idx="5">
                  <c:v>1165</c:v>
                </c:pt>
                <c:pt idx="8">
                  <c:v>1156</c:v>
                </c:pt>
                <c:pt idx="11">
                  <c:v>1141</c:v>
                </c:pt>
                <c:pt idx="14">
                  <c:v>1150</c:v>
                </c:pt>
              </c:numCache>
            </c:numRef>
          </c:val>
          <c:extLst>
            <c:ext xmlns:c16="http://schemas.microsoft.com/office/drawing/2014/chart" uri="{C3380CC4-5D6E-409C-BE32-E72D297353CC}">
              <c16:uniqueId val="{00000000-E736-448E-B57F-DAB4A8739FE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E736-448E-B57F-DAB4A8739FE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130</c:v>
                </c:pt>
                <c:pt idx="3">
                  <c:v>121</c:v>
                </c:pt>
                <c:pt idx="6">
                  <c:v>108</c:v>
                </c:pt>
                <c:pt idx="9">
                  <c:v>101</c:v>
                </c:pt>
                <c:pt idx="12">
                  <c:v>99</c:v>
                </c:pt>
              </c:numCache>
            </c:numRef>
          </c:val>
          <c:extLst>
            <c:ext xmlns:c16="http://schemas.microsoft.com/office/drawing/2014/chart" uri="{C3380CC4-5D6E-409C-BE32-E72D297353CC}">
              <c16:uniqueId val="{00000002-E736-448E-B57F-DAB4A8739FE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1</c:v>
                </c:pt>
                <c:pt idx="3">
                  <c:v>1</c:v>
                </c:pt>
                <c:pt idx="6">
                  <c:v>1</c:v>
                </c:pt>
                <c:pt idx="9">
                  <c:v>2</c:v>
                </c:pt>
                <c:pt idx="12">
                  <c:v>4</c:v>
                </c:pt>
              </c:numCache>
            </c:numRef>
          </c:val>
          <c:extLst>
            <c:ext xmlns:c16="http://schemas.microsoft.com/office/drawing/2014/chart" uri="{C3380CC4-5D6E-409C-BE32-E72D297353CC}">
              <c16:uniqueId val="{00000003-E736-448E-B57F-DAB4A8739FE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262</c:v>
                </c:pt>
                <c:pt idx="3">
                  <c:v>256</c:v>
                </c:pt>
                <c:pt idx="6">
                  <c:v>272</c:v>
                </c:pt>
                <c:pt idx="9">
                  <c:v>261</c:v>
                </c:pt>
                <c:pt idx="12">
                  <c:v>243</c:v>
                </c:pt>
              </c:numCache>
            </c:numRef>
          </c:val>
          <c:extLst>
            <c:ext xmlns:c16="http://schemas.microsoft.com/office/drawing/2014/chart" uri="{C3380CC4-5D6E-409C-BE32-E72D297353CC}">
              <c16:uniqueId val="{00000004-E736-448E-B57F-DAB4A8739FE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36-448E-B57F-DAB4A8739FE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36-448E-B57F-DAB4A8739FE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1461</c:v>
                </c:pt>
                <c:pt idx="3">
                  <c:v>1453</c:v>
                </c:pt>
                <c:pt idx="6">
                  <c:v>1521</c:v>
                </c:pt>
                <c:pt idx="9">
                  <c:v>1259</c:v>
                </c:pt>
                <c:pt idx="12">
                  <c:v>1292</c:v>
                </c:pt>
              </c:numCache>
            </c:numRef>
          </c:val>
          <c:extLst>
            <c:ext xmlns:c16="http://schemas.microsoft.com/office/drawing/2014/chart" uri="{C3380CC4-5D6E-409C-BE32-E72D297353CC}">
              <c16:uniqueId val="{00000007-E736-448E-B57F-DAB4A8739FEE}"/>
            </c:ext>
          </c:extLst>
        </c:ser>
        <c:dLbls>
          <c:showLegendKey val="0"/>
          <c:showVal val="0"/>
          <c:showCatName val="0"/>
          <c:showSerName val="0"/>
          <c:showPercent val="0"/>
          <c:showBubbleSize val="0"/>
        </c:dLbls>
        <c:gapWidth val="100"/>
        <c:overlap val="100"/>
        <c:axId val="316443424"/>
        <c:axId val="31644381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678</c:v>
                </c:pt>
                <c:pt idx="2">
                  <c:v>#N/A</c:v>
                </c:pt>
                <c:pt idx="3">
                  <c:v>#N/A</c:v>
                </c:pt>
                <c:pt idx="4">
                  <c:v>666</c:v>
                </c:pt>
                <c:pt idx="5">
                  <c:v>#N/A</c:v>
                </c:pt>
                <c:pt idx="6">
                  <c:v>#N/A</c:v>
                </c:pt>
                <c:pt idx="7">
                  <c:v>746</c:v>
                </c:pt>
                <c:pt idx="8">
                  <c:v>#N/A</c:v>
                </c:pt>
                <c:pt idx="9">
                  <c:v>#N/A</c:v>
                </c:pt>
                <c:pt idx="10">
                  <c:v>482</c:v>
                </c:pt>
                <c:pt idx="11">
                  <c:v>#N/A</c:v>
                </c:pt>
                <c:pt idx="12">
                  <c:v>#N/A</c:v>
                </c:pt>
                <c:pt idx="13">
                  <c:v>488</c:v>
                </c:pt>
                <c:pt idx="14">
                  <c:v>#N/A</c:v>
                </c:pt>
              </c:numCache>
            </c:numRef>
          </c:val>
          <c:smooth val="0"/>
          <c:extLst>
            <c:ext xmlns:c16="http://schemas.microsoft.com/office/drawing/2014/chart" uri="{C3380CC4-5D6E-409C-BE32-E72D297353CC}">
              <c16:uniqueId val="{00000008-E736-448E-B57F-DAB4A8739FEE}"/>
            </c:ext>
          </c:extLst>
        </c:ser>
        <c:dLbls>
          <c:showLegendKey val="0"/>
          <c:showVal val="0"/>
          <c:showCatName val="0"/>
          <c:showSerName val="0"/>
          <c:showPercent val="0"/>
          <c:showBubbleSize val="0"/>
        </c:dLbls>
        <c:marker val="1"/>
        <c:smooth val="0"/>
        <c:axId val="316443424"/>
        <c:axId val="316443816"/>
      </c:lineChart>
      <c:catAx>
        <c:axId val="31644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6443816"/>
        <c:crosses val="autoZero"/>
        <c:auto val="1"/>
        <c:lblAlgn val="ctr"/>
        <c:lblOffset val="100"/>
        <c:tickLblSkip val="1"/>
        <c:tickMarkSkip val="1"/>
        <c:noMultiLvlLbl val="0"/>
      </c:catAx>
      <c:valAx>
        <c:axId val="316443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44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11472</c:v>
                </c:pt>
                <c:pt idx="5">
                  <c:v>11539</c:v>
                </c:pt>
                <c:pt idx="8">
                  <c:v>12271</c:v>
                </c:pt>
                <c:pt idx="11">
                  <c:v>12119</c:v>
                </c:pt>
                <c:pt idx="14">
                  <c:v>12178</c:v>
                </c:pt>
              </c:numCache>
            </c:numRef>
          </c:val>
          <c:extLst>
            <c:ext xmlns:c16="http://schemas.microsoft.com/office/drawing/2014/chart" uri="{C3380CC4-5D6E-409C-BE32-E72D297353CC}">
              <c16:uniqueId val="{00000000-49B1-43A8-A3A2-1B8F78BF4C9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1699</c:v>
                </c:pt>
                <c:pt idx="5">
                  <c:v>1978</c:v>
                </c:pt>
                <c:pt idx="8">
                  <c:v>2306</c:v>
                </c:pt>
                <c:pt idx="11">
                  <c:v>2429</c:v>
                </c:pt>
                <c:pt idx="14">
                  <c:v>3061</c:v>
                </c:pt>
              </c:numCache>
            </c:numRef>
          </c:val>
          <c:extLst>
            <c:ext xmlns:c16="http://schemas.microsoft.com/office/drawing/2014/chart" uri="{C3380CC4-5D6E-409C-BE32-E72D297353CC}">
              <c16:uniqueId val="{00000001-49B1-43A8-A3A2-1B8F78BF4C9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2524</c:v>
                </c:pt>
                <c:pt idx="5">
                  <c:v>2745</c:v>
                </c:pt>
                <c:pt idx="8">
                  <c:v>3065</c:v>
                </c:pt>
                <c:pt idx="11">
                  <c:v>2903</c:v>
                </c:pt>
                <c:pt idx="14">
                  <c:v>3190</c:v>
                </c:pt>
              </c:numCache>
            </c:numRef>
          </c:val>
          <c:extLst>
            <c:ext xmlns:c16="http://schemas.microsoft.com/office/drawing/2014/chart" uri="{C3380CC4-5D6E-409C-BE32-E72D297353CC}">
              <c16:uniqueId val="{00000002-49B1-43A8-A3A2-1B8F78BF4C9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B1-43A8-A3A2-1B8F78BF4C9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B1-43A8-A3A2-1B8F78BF4C9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B1-43A8-A3A2-1B8F78BF4C9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2961</c:v>
                </c:pt>
                <c:pt idx="3">
                  <c:v>2847</c:v>
                </c:pt>
                <c:pt idx="6">
                  <c:v>2630</c:v>
                </c:pt>
                <c:pt idx="9">
                  <c:v>2574</c:v>
                </c:pt>
                <c:pt idx="12">
                  <c:v>2398</c:v>
                </c:pt>
              </c:numCache>
            </c:numRef>
          </c:val>
          <c:extLst>
            <c:ext xmlns:c16="http://schemas.microsoft.com/office/drawing/2014/chart" uri="{C3380CC4-5D6E-409C-BE32-E72D297353CC}">
              <c16:uniqueId val="{00000006-49B1-43A8-A3A2-1B8F78BF4C9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28</c:v>
                </c:pt>
                <c:pt idx="3">
                  <c:v>98</c:v>
                </c:pt>
                <c:pt idx="6">
                  <c:v>546</c:v>
                </c:pt>
                <c:pt idx="9">
                  <c:v>1018</c:v>
                </c:pt>
                <c:pt idx="12">
                  <c:v>1271</c:v>
                </c:pt>
              </c:numCache>
            </c:numRef>
          </c:val>
          <c:extLst>
            <c:ext xmlns:c16="http://schemas.microsoft.com/office/drawing/2014/chart" uri="{C3380CC4-5D6E-409C-BE32-E72D297353CC}">
              <c16:uniqueId val="{00000007-49B1-43A8-A3A2-1B8F78BF4C9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3682</c:v>
                </c:pt>
                <c:pt idx="3">
                  <c:v>3701</c:v>
                </c:pt>
                <c:pt idx="6">
                  <c:v>3761</c:v>
                </c:pt>
                <c:pt idx="9">
                  <c:v>3767</c:v>
                </c:pt>
                <c:pt idx="12">
                  <c:v>3719</c:v>
                </c:pt>
              </c:numCache>
            </c:numRef>
          </c:val>
          <c:extLst>
            <c:ext xmlns:c16="http://schemas.microsoft.com/office/drawing/2014/chart" uri="{C3380CC4-5D6E-409C-BE32-E72D297353CC}">
              <c16:uniqueId val="{00000008-49B1-43A8-A3A2-1B8F78BF4C9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1217</c:v>
                </c:pt>
                <c:pt idx="3">
                  <c:v>1070</c:v>
                </c:pt>
                <c:pt idx="6">
                  <c:v>936</c:v>
                </c:pt>
                <c:pt idx="9">
                  <c:v>733</c:v>
                </c:pt>
                <c:pt idx="12">
                  <c:v>568</c:v>
                </c:pt>
              </c:numCache>
            </c:numRef>
          </c:val>
          <c:extLst>
            <c:ext xmlns:c16="http://schemas.microsoft.com/office/drawing/2014/chart" uri="{C3380CC4-5D6E-409C-BE32-E72D297353CC}">
              <c16:uniqueId val="{00000009-49B1-43A8-A3A2-1B8F78BF4C9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16904</c:v>
                </c:pt>
                <c:pt idx="3">
                  <c:v>17122</c:v>
                </c:pt>
                <c:pt idx="6">
                  <c:v>17494</c:v>
                </c:pt>
                <c:pt idx="9">
                  <c:v>18748</c:v>
                </c:pt>
                <c:pt idx="12">
                  <c:v>17609</c:v>
                </c:pt>
              </c:numCache>
            </c:numRef>
          </c:val>
          <c:extLst>
            <c:ext xmlns:c16="http://schemas.microsoft.com/office/drawing/2014/chart" uri="{C3380CC4-5D6E-409C-BE32-E72D297353CC}">
              <c16:uniqueId val="{0000000A-49B1-43A8-A3A2-1B8F78BF4C91}"/>
            </c:ext>
          </c:extLst>
        </c:ser>
        <c:dLbls>
          <c:showLegendKey val="0"/>
          <c:showVal val="0"/>
          <c:showCatName val="0"/>
          <c:showSerName val="0"/>
          <c:showPercent val="0"/>
          <c:showBubbleSize val="0"/>
        </c:dLbls>
        <c:gapWidth val="100"/>
        <c:overlap val="100"/>
        <c:axId val="319750160"/>
        <c:axId val="31975055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9097</c:v>
                </c:pt>
                <c:pt idx="2">
                  <c:v>#N/A</c:v>
                </c:pt>
                <c:pt idx="3">
                  <c:v>#N/A</c:v>
                </c:pt>
                <c:pt idx="4">
                  <c:v>8577</c:v>
                </c:pt>
                <c:pt idx="5">
                  <c:v>#N/A</c:v>
                </c:pt>
                <c:pt idx="6">
                  <c:v>#N/A</c:v>
                </c:pt>
                <c:pt idx="7">
                  <c:v>7726</c:v>
                </c:pt>
                <c:pt idx="8">
                  <c:v>#N/A</c:v>
                </c:pt>
                <c:pt idx="9">
                  <c:v>#N/A</c:v>
                </c:pt>
                <c:pt idx="10">
                  <c:v>9389</c:v>
                </c:pt>
                <c:pt idx="11">
                  <c:v>#N/A</c:v>
                </c:pt>
                <c:pt idx="12">
                  <c:v>#N/A</c:v>
                </c:pt>
                <c:pt idx="13">
                  <c:v>7135</c:v>
                </c:pt>
                <c:pt idx="14">
                  <c:v>#N/A</c:v>
                </c:pt>
              </c:numCache>
            </c:numRef>
          </c:val>
          <c:smooth val="0"/>
          <c:extLst>
            <c:ext xmlns:c16="http://schemas.microsoft.com/office/drawing/2014/chart" uri="{C3380CC4-5D6E-409C-BE32-E72D297353CC}">
              <c16:uniqueId val="{0000000B-49B1-43A8-A3A2-1B8F78BF4C91}"/>
            </c:ext>
          </c:extLst>
        </c:ser>
        <c:dLbls>
          <c:showLegendKey val="0"/>
          <c:showVal val="0"/>
          <c:showCatName val="0"/>
          <c:showSerName val="0"/>
          <c:showPercent val="0"/>
          <c:showBubbleSize val="0"/>
        </c:dLbls>
        <c:marker val="1"/>
        <c:smooth val="0"/>
        <c:axId val="319750160"/>
        <c:axId val="319750552"/>
      </c:lineChart>
      <c:catAx>
        <c:axId val="31975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9750552"/>
        <c:crosses val="autoZero"/>
        <c:auto val="1"/>
        <c:lblAlgn val="ctr"/>
        <c:lblOffset val="100"/>
        <c:tickLblSkip val="1"/>
        <c:tickMarkSkip val="1"/>
        <c:noMultiLvlLbl val="0"/>
      </c:catAx>
      <c:valAx>
        <c:axId val="319750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75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45E-2"/>
          <c:w val="0.89122665696781667"/>
          <c:h val="0.8586249060825426"/>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1241</c:v>
                </c:pt>
                <c:pt idx="1">
                  <c:v>1042</c:v>
                </c:pt>
                <c:pt idx="2">
                  <c:v>1092</c:v>
                </c:pt>
              </c:numCache>
            </c:numRef>
          </c:val>
          <c:extLst>
            <c:ext xmlns:c16="http://schemas.microsoft.com/office/drawing/2014/chart" uri="{C3380CC4-5D6E-409C-BE32-E72D297353CC}">
              <c16:uniqueId val="{00000000-0814-46C6-880F-C14C7B25708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162</c:v>
                </c:pt>
                <c:pt idx="1">
                  <c:v>126</c:v>
                </c:pt>
                <c:pt idx="2">
                  <c:v>126</c:v>
                </c:pt>
              </c:numCache>
            </c:numRef>
          </c:val>
          <c:extLst>
            <c:ext xmlns:c16="http://schemas.microsoft.com/office/drawing/2014/chart" uri="{C3380CC4-5D6E-409C-BE32-E72D297353CC}">
              <c16:uniqueId val="{00000001-0814-46C6-880F-C14C7B25708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663</c:v>
                </c:pt>
                <c:pt idx="1">
                  <c:v>730</c:v>
                </c:pt>
                <c:pt idx="2">
                  <c:v>601</c:v>
                </c:pt>
              </c:numCache>
            </c:numRef>
          </c:val>
          <c:extLst>
            <c:ext xmlns:c16="http://schemas.microsoft.com/office/drawing/2014/chart" uri="{C3380CC4-5D6E-409C-BE32-E72D297353CC}">
              <c16:uniqueId val="{00000002-0814-46C6-880F-C14C7B257085}"/>
            </c:ext>
          </c:extLst>
        </c:ser>
        <c:dLbls>
          <c:showLegendKey val="0"/>
          <c:showVal val="0"/>
          <c:showCatName val="0"/>
          <c:showSerName val="0"/>
          <c:showPercent val="0"/>
          <c:showBubbleSize val="0"/>
        </c:dLbls>
        <c:gapWidth val="120"/>
        <c:overlap val="100"/>
        <c:axId val="319751336"/>
        <c:axId val="319751728"/>
      </c:barChart>
      <c:catAx>
        <c:axId val="319751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751728"/>
        <c:crosses val="autoZero"/>
        <c:auto val="1"/>
        <c:lblAlgn val="ctr"/>
        <c:lblOffset val="100"/>
        <c:tickLblSkip val="1"/>
        <c:tickMarkSkip val="1"/>
        <c:noMultiLvlLbl val="0"/>
      </c:catAx>
      <c:valAx>
        <c:axId val="319751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751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{BE134C61-62B8-4C47-9878-42A19D72824D}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75B-4AAA-9988-B321938195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{7D2BCDF2-1D5B-4A22-83F8-50F4C98E068A}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5B-4AAA-9988-B321938195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{50E2EBA4-68BC-46E5-AF65-E6A13FA23D80}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5B-4AAA-9988-B321938195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{58D44199-0324-4523-84E0-984F198A4DC3}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5B-4AAA-9988-B321938195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{0E0942EF-B593-4826-BFDD-1C4AA72F9847}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5B-4AAA-9988-B3219381951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{6838F357-FF04-4979-9720-5DB39843F445}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75B-4AAA-9988-B3219381951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{9DC15387-4242-4AAD-800C-BB82623AE315}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75B-4AAA-9988-B3219381951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{6424EF02-15AF-47E9-94A2-C453CA05E7EE}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75B-4AAA-9988-B3219381951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{1DE0C8FF-D8F2-494D-B5D5-6747376BC5E5}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75B-4AAA-9988-B321938195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58.9</c:v>
                </c:pt>
                <c:pt idx="16">
                  <c:v>57.1</c:v>
                </c:pt>
                <c:pt idx="24">
                  <c:v>56.5</c:v>
                </c:pt>
                <c:pt idx="32">
                  <c:v>56.8</c:v>
                </c:pt>
              </c:numCache>
            </c:numRef>
          </c:xVal>
          <c:yVal>
            <c:numRef>
              <c:f>公会計指標分析・財政指標組合せ分析表!$BP$51:$DC$51</c:f>
              <c:numCache>
                <c:formatCode>#,##0.0;"▲ "#,##0.0</c:formatCode>
                <c:ptCount val="40"/>
                <c:pt idx="8">
                  <c:v>121.6</c:v>
                </c:pt>
                <c:pt idx="16">
                  <c:v>110.5</c:v>
                </c:pt>
                <c:pt idx="24">
                  <c:v>135.30000000000001</c:v>
                </c:pt>
                <c:pt idx="32">
                  <c:v>102.8</c:v>
                </c:pt>
              </c:numCache>
            </c:numRef>
          </c:yVal>
          <c:smooth val="0"/>
          <c:extLst>
            <c:ext xmlns:c16="http://schemas.microsoft.com/office/drawing/2014/chart" uri="{C3380CC4-5D6E-409C-BE32-E72D297353CC}">
              <c16:uniqueId val="{00000009-875B-4AAA-9988-B321938195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{D8C9BFCE-F620-44B5-A308-99A72F3EC160}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75B-4AAA-9988-B321938195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{33D4B032-8BBA-49FD-8C8B-B8500ED2E7FD}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5B-4AAA-9988-B321938195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{A602849E-45E8-4D54-B768-BFAEBED9DAB6}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5B-4AAA-9988-B321938195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{1BE6B326-DD60-45A9-A25D-B2EE9F91DC0C}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5B-4AAA-9988-B321938195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{90A48D0C-F7E0-4441-91EE-5A2A6A0C5694}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5B-4AAA-9988-B3219381951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{3690CBB2-1000-443D-829E-FA92297F6C8D}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75B-4AAA-9988-B3219381951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{0FD287D3-EA21-48E5-AE97-619FE784B933}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75B-4AAA-9988-B3219381951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{8676C349-62C0-4024-AA04-2ABED5F0660B}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75B-4AAA-9988-B3219381951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{982915F7-D40F-4F6D-AAE4-B6DF3A7FB3F9}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75B-4AAA-9988-B321938195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875B-4AAA-9988-B32193819518}"/>
            </c:ext>
          </c:extLst>
        </c:ser>
        <c:dLbls>
          <c:showLegendKey val="0"/>
          <c:showVal val="1"/>
          <c:showCatName val="0"/>
          <c:showSerName val="0"/>
          <c:showPercent val="0"/>
          <c:showBubbleSize val="0"/>
        </c:dLbls>
        <c:axId val="46179840"/>
        <c:axId val="46181760"/>
      </c:scatterChart>
      <c:valAx>
        <c:axId val="46179840"/>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{13ACB2F6-1FA4-4157-9CD4-DF7156B01FD9}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8C4-45FD-8593-A76F7C9491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{3C01706E-4C55-4245-852D-45CFD1A33195}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C4-45FD-8593-A76F7C9491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{7F6F8390-4D30-47A4-9F24-D0EC6ACAC48E}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C4-45FD-8593-A76F7C9491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{D9C644B9-54FA-4929-A48C-3BBFDBD93C6E}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C4-45FD-8593-A76F7C9491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{5D8E4392-66F2-433B-9E70-E94AB34C3CA6}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C4-45FD-8593-A76F7C9491B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{0E511835-FA30-4AC9-8CEA-CA70218FF97E}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8C4-45FD-8593-A76F7C9491B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{5DCDF221-C085-4B2E-8330-A0D67ABD7ECD}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8C4-45FD-8593-A76F7C9491B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{89E60061-3F79-46CB-9125-05B9E4BB718F}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8C4-45FD-8593-A76F7C9491B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{319D0676-1194-410E-BE06-AD7EFFB2595B}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8C4-45FD-8593-A76F7C9491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9.8000000000000007</c:v>
                </c:pt>
                <c:pt idx="16">
                  <c:v>9.9</c:v>
                </c:pt>
                <c:pt idx="24">
                  <c:v>9</c:v>
                </c:pt>
                <c:pt idx="32">
                  <c:v>8.1999999999999993</c:v>
                </c:pt>
              </c:numCache>
            </c:numRef>
          </c:xVal>
          <c:yVal>
            <c:numRef>
              <c:f>公会計指標分析・財政指標組合せ分析表!$BP$73:$DC$73</c:f>
              <c:numCache>
                <c:formatCode>#,##0.0;"▲ "#,##0.0</c:formatCode>
                <c:ptCount val="40"/>
                <c:pt idx="0">
                  <c:v>131.69999999999999</c:v>
                </c:pt>
                <c:pt idx="8">
                  <c:v>121.6</c:v>
                </c:pt>
                <c:pt idx="16">
                  <c:v>110.5</c:v>
                </c:pt>
                <c:pt idx="24">
                  <c:v>135.30000000000001</c:v>
                </c:pt>
                <c:pt idx="32">
                  <c:v>102.8</c:v>
                </c:pt>
              </c:numCache>
            </c:numRef>
          </c:yVal>
          <c:smooth val="0"/>
          <c:extLst>
            <c:ext xmlns:c16="http://schemas.microsoft.com/office/drawing/2014/chart" uri="{C3380CC4-5D6E-409C-BE32-E72D297353CC}">
              <c16:uniqueId val="{00000009-88C4-45FD-8593-A76F7C9491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{E5455BFC-4AD9-4068-A8F6-73073CF02A06}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8C4-45FD-8593-A76F7C9491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{8302383E-A68C-483A-9356-134B5B0835FD}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C4-45FD-8593-A76F7C9491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{CA44240E-8057-4CB4-88C1-D39A77036210}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C4-45FD-8593-A76F7C9491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{2EA27F4F-B232-46CE-A864-EA414DE75E74}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C4-45FD-8593-A76F7C9491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{91D9FC48-808B-4914-A12B-0F217708016E}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C4-45FD-8593-A76F7C9491B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{808CB141-64A6-46C1-B8F5-6A3F9A0B8CA1}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8C4-45FD-8593-A76F7C9491B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{597BA62C-582A-40A5-B85E-C1A7351BC82A}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8C4-45FD-8593-A76F7C9491B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{84AA169D-2A08-4448-8A6B-F38F20A73E81}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8C4-45FD-8593-A76F7C9491B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{C8803827-B5BA-4ACF-A896-F5137495CDE7}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8C4-45FD-8593-A76F7C9491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88C4-45FD-8593-A76F7C9491B9}"/>
            </c:ext>
          </c:extLst>
        </c:ser>
        <c:dLbls>
          <c:showLegendKey val="0"/>
          <c:showVal val="1"/>
          <c:showCatName val="0"/>
          <c:showSerName val="0"/>
          <c:showPercent val="0"/>
          <c:showBubbleSize val="0"/>
        </c:dLbls>
        <c:axId val="84219776"/>
        <c:axId val="84234240"/>
      </c:scatterChart>
      <c:valAx>
        <c:axId val="84219776"/>
        <c:scaling>
          <c:orientation val="minMax"/>
          <c:max val="11.4"/>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B1BF05E9-7E81-47C2-97A0-375687A66962}"/>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68C9F4E6-96F5-4024-8A4D-B3BB2CACDE2B}"/>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5797E857-7AD4-49AD-990C-65BE896A04A7}"/>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1989A837-E8A9-4052-80A5-F3B366E7C52B}"/>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3EAF7BB3-FBCC-4D5A-974C-B18AB1EFD0D9}"/>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4D1E47E2-781B-4EBB-BF73-81D0DF485371}"/>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71D2586B-AB03-458B-8B3D-89FB09212319}"/>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580AD0D5-844B-44D0-9B1B-A37D432F378F}"/>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D06453EA-68A2-4ED1-86D6-910A35EB683E}"/>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9FB896E2-CFE1-4443-94E6-DE10DDD32663}"/>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3B9244B1-C350-46C3-AC3A-C49C18862133}"/>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6E88126-6BB4-4EDD-A68C-74D5AB92A3DA}"/>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8B79461-8F7C-47D7-A0D7-A64D893B0589}"/>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C45AA73D-D1BF-4454-A3E6-F642BCD74D6C}"/>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A1E590DE-6A91-4625-9496-C2942590477A}"/>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B15E22D8-BA13-4F0B-A820-5BDCA3BD7E26}"/>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FF3F6687-277A-422E-87A6-DD5E56109CAD}"/>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33617756-B69C-45ED-934C-4705DE53CC91}"/>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2949C75E-6EA0-4C6B-9012-5CEA508610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F6F528DD-64E3-4718-81C1-D34754D9F82E}"/>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1C9C6B0F-557B-4ADD-A99D-3AE0E2C5CF4E}"/>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か年平均により算定され、平成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か年平均で比率が算定される。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年度（単年度）の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％であり、新たに加わった平成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年度（単年度）の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％であったことから、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か年平均をとった場合に比率が改善した。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年度を比較した場合、元利償還金が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。過去に発行した地方債の償還は平成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年度以降は元利償還金が減額しているが、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今後の見込みとして、市庁舎耐震化事業などの大規模事業に係る元金償還が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本格化することや、エネルギー回収施設建設に伴う山形広域環境事務組合への負担金（公債費分）の増加により、実質公債費比率は上昇していくことが見込まれ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D65A1C03-C578-4D30-96A6-82F9C83D45B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91DA8A05-CE0F-472F-A40F-8A442241076A}"/>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AA1CB0FB-9C38-4115-8A7F-E362291D12E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7D1F4134-951B-4480-9A50-1F93A5D5002B}"/>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9872A0A-5E10-4072-9F42-E9A3746CF7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4F79D9EE-B8BE-4D81-9B23-F88FD1E907C7}"/>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B42DFD41-6B59-41F4-9757-CDBAFC54377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C047784B-B298-45BC-BC51-FC94EACC7784}"/>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903FC5E8-2263-41AB-BAA5-6149999AF2CD}"/>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D8929B22-B69D-44D6-B189-AC95841D7BD9}"/>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AAA02B44-0631-454A-9626-CFD31349AF3D}"/>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CFC20B22-44A6-4342-B452-A4F4BF315422}"/>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6D475865-C000-4F0F-9D9E-A9D8F5BB80D4}"/>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E1E4B1D-6A7E-4162-A9BB-685910D5F309}"/>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D1016640-D308-4F4B-8E36-D19C0BE1D316}"/>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CAEAADB0-2021-485B-8B9E-B8E9AC2925BD}"/>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AFFDB0B5-5AE5-4228-8D6A-778A14E98566}"/>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734A5647-9827-45DA-8FF8-98D8D89B24C3}"/>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8847718E-EF4A-4BA1-8B19-8BD968CDCC85}"/>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C06C9148-67F9-42ED-B379-5FC5D20B991F}"/>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494289AB-A40E-4A39-AE44-3A4EA135FAF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15224C1F-04B7-4348-95C4-E4AE445DEF6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8B6B295D-9BC4-44E7-9604-D432848D2977}"/>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EE67D096-8247-4B9E-A929-6EFEA04123D3}"/>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92C41D22-8B8D-4E99-B506-B2D79629D4B8}"/>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5F8E3000-D1B2-4895-B3F4-2B42DBDD473C}"/>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蔵王フロンティア工業団地の売却により、約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億円の繰上償還を実施し、地方債残高が約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億円減少したことや、ふるさと納税基金などの充当可能基金が総額で約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AE0B340-1C71-4896-967B-1984323B27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6A3DD21B-58AC-4FB4-A9FA-8C0470B19F29}"/>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7D336B88-2BEE-4999-87BD-0F96454E445E}"/>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AD23768E-D01F-4B69-BB68-0A239CF40EDE}"/>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37B78AA0-60DB-49C9-84EB-F84C67694067}"/>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B29AEFE8-3358-4FCF-9C48-A5D9C7F10697}"/>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B8E9254D-271B-41B5-8D0F-942CEDF600C4}"/>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山形県上山市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D0B503E4-5C3C-490C-84B1-FF6DE21BF75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ED0F8785-C0AC-4C2C-8572-4DADCA5C1CCC}"/>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D9F50DF1-A6D6-4410-88EF-9160980434C3}"/>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9DABE14B-EA91-4CAC-8B15-4C627CA298B3}"/>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年度末の施設貸付事業特別会計の廃止に伴い、施設貸付事業施設整備等基金（その他特定目的基金）を全額（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百万円）取崩したことから、全体で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今後も各基金の使途に応じた取崩しを行うが、財政調整基金残高については多様化する住民サービスに対応できるよう、標準財政規模の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億円以上）を確保するため、事業の厳選を行い歳出削減に努めていく。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D315BC37-3331-464E-874C-409AC1C6D518}"/>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DB510C2-31B8-4F17-ADBC-97DA7316F1CC}"/>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29DB0AF4-A99A-4D44-94E4-42D3707CFAD4}"/>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ふるさと納税基金：ふるさと納税制度により、本市を応援するため寄せられた寄附金を活用して魅力あるまちづくりを推進する。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企業立地促進基金：企業立地を促進し、産業の振興を図る。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長寿社会福祉基金：福祉計画事業の推進を図る。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ふるさと水と土保全対策基金：農村地域の活性化を図る。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ふるさと文化基金：文化振興事業の推進を図る。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ふるさと納税基金：ふるさと納税寄附金から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ふるさと文化基金：図書購入費に充当するため、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ふるさと納税基金：今後整備予定である温泉健康施設の建設費の一部に充当する予定。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企業立地促進基金：企業立地の促進を図るため、必要に応じて取崩しを行う。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983D8C0E-8985-4B4F-AFFC-D5E93023B7E5}"/>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B07045D-A21D-4DFD-A38D-6F79533E354D}"/>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67985D9E-FDFE-43C8-81CF-56308E6A4915}"/>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年度については歳計剰余金の積立てにより、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億円以上）となるよう努める。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E7B27F63-F136-4AED-8B91-92D98ED59F8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80AD20C-DAFE-4EC8-A389-5C3A2828B9D5}"/>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AA1FDE90-AC25-42A4-838C-6AB9400988C6}"/>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歳計剰余金処分として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百万円を積立てたが、同額の繰上償還を実施したため、前年度と同額（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各年度の決算状況を見ながら、その年度に予定している繰上償還相当額を積立てる。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B6ECC48F-9709-408F-A70D-70E298C992B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30,457
30,309
240.93
17,519,736
16,726,383
746,843
7,911,046
17,608,668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固定資産減価償却率は、類似団体内平均値をやや下回っているが、昭和４０年代後半から５０年代前半にかけて整備された施設が多く、その大部分が耐用年数を経過していることから、数値が高くなっている。</a:t>
          </a:r>
        </a:p>
        <a:p>
          <a:r>
            <a:rPr kumimoji="1" lang="ja-JP" altLang="en-US" sz="1100">
              <a:latin typeface="ＭＳ Ｐゴシック" panose="020B0600070205080204" pitchFamily="50" charset="-128"/>
              <a:ea typeface="ＭＳ Ｐゴシック" panose="020B0600070205080204" pitchFamily="50" charset="-128"/>
            </a:rPr>
            <a:t>　令和元年度に策定した公共施設等総合管理計画実施計画においては、平成２８年度の公共施設に係る延床面積１３９，５８９㎡を、令和７年度時点で１２７，８６３㎡（△８．４％）まで縮減することとしており、施設の目的や利用状況、耐用年数等を踏まえた適正化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102675</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60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129646</xdr:rowOff>
    </xdr:from>
    <xdr:to>
      <xdr:col>19</xdr:col>
      <xdr:colOff>187325</xdr:colOff>
      <xdr:row>31</xdr:row>
      <xdr:rowOff>59796</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0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xdr:rowOff>
    </xdr:from>
    <xdr:to>
      <xdr:col>23</xdr:col>
      <xdr:colOff>85725</xdr:colOff>
      <xdr:row>31</xdr:row>
      <xdr:rowOff>8996</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4051300" y="6090073"/>
          <a:ext cx="7112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118851</xdr:rowOff>
    </xdr:from>
    <xdr:to>
      <xdr:col>15</xdr:col>
      <xdr:colOff>187325</xdr:colOff>
      <xdr:row>31</xdr:row>
      <xdr:rowOff>49001</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169651</xdr:rowOff>
    </xdr:from>
    <xdr:to>
      <xdr:col>19</xdr:col>
      <xdr:colOff>136525</xdr:colOff>
      <xdr:row>31</xdr:row>
      <xdr:rowOff>8996</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6084676"/>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86466</xdr:rowOff>
    </xdr:from>
    <xdr:to>
      <xdr:col>11</xdr:col>
      <xdr:colOff>187325</xdr:colOff>
      <xdr:row>31</xdr:row>
      <xdr:rowOff>16616</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6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137266</xdr:rowOff>
    </xdr:from>
    <xdr:to>
      <xdr:col>15</xdr:col>
      <xdr:colOff>136525</xdr:colOff>
      <xdr:row>30</xdr:row>
      <xdr:rowOff>169651</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605229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50923</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836044" y="613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40128</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30867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33143</xdr:rowOff>
    </xdr:from>
    <xdr:ext cx="405111" cy="259045"/>
    <xdr:sp macro="" textlink="">
      <xdr:nvSpPr>
        <xdr:cNvPr id="92" name="n_3mainValue有形固定資産減価償却率">
          <a:extLst>
            <a:ext uri="{FF2B5EF4-FFF2-40B4-BE49-F238E27FC236}">
              <a16:creationId xmlns:a16="http://schemas.microsoft.com/office/drawing/2014/main" id="{00000000-0008-0000-0000-00005C000000}"/>
            </a:ext>
          </a:extLst>
        </xdr:cNvPr>
        <xdr:cNvSpPr txBox="1"/>
      </xdr:nvSpPr>
      <xdr:spPr>
        <a:xfrm>
          <a:off x="2324744" y="5776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本市の債務償還比率は、平成３０年度に蔵王フロンティア工業団地の売却により約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億円の繰上償還を実施し、地方債残高が約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が、競馬場跡地用地取得に係る地方債等の残高や、ＰＦＩ事業に係る債務負担行為に基づく支出予定額等がまだ多額なことから、類似団体平均を上回る年数となっているため、今後も繰上償還の実施等により、地方債残高等の低減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0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a:extLst>
            <a:ext uri="{FF2B5EF4-FFF2-40B4-BE49-F238E27FC236}">
              <a16:creationId xmlns:a16="http://schemas.microsoft.com/office/drawing/2014/main" id="{00000000-0008-0000-0000-00007C000000}"/>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a:extLst>
            <a:ext uri="{FF2B5EF4-FFF2-40B4-BE49-F238E27FC236}">
              <a16:creationId xmlns:a16="http://schemas.microsoft.com/office/drawing/2014/main" id="{00000000-0008-0000-0000-00007E000000}"/>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a:extLst>
            <a:ext uri="{FF2B5EF4-FFF2-40B4-BE49-F238E27FC236}">
              <a16:creationId xmlns:a16="http://schemas.microsoft.com/office/drawing/2014/main" id="{00000000-0008-0000-0000-000080000000}"/>
            </a:ext>
          </a:extLst>
        </xdr:cNvPr>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133429</xdr:rowOff>
    </xdr:from>
    <xdr:to>
      <xdr:col>76</xdr:col>
      <xdr:colOff>73025</xdr:colOff>
      <xdr:row>29</xdr:row>
      <xdr:rowOff>63579</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744700" y="57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156306</xdr:rowOff>
    </xdr:from>
    <xdr:ext cx="560923" cy="259045"/>
    <xdr:sp macro="" textlink="">
      <xdr:nvSpPr>
        <xdr:cNvPr id="137" name="債務償還比率該当値テキスト">
          <a:extLst>
            <a:ext uri="{FF2B5EF4-FFF2-40B4-BE49-F238E27FC236}">
              <a16:creationId xmlns:a16="http://schemas.microsoft.com/office/drawing/2014/main" id="{00000000-0008-0000-0000-000089000000}"/>
            </a:ext>
          </a:extLst>
        </xdr:cNvPr>
        <xdr:cNvSpPr txBox="1"/>
      </xdr:nvSpPr>
      <xdr:spPr>
        <a:xfrm>
          <a:off x="14846300" y="55569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132298</xdr:rowOff>
    </xdr:from>
    <xdr:to>
      <xdr:col>72</xdr:col>
      <xdr:colOff>123825</xdr:colOff>
      <xdr:row>29</xdr:row>
      <xdr:rowOff>62448</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4033500" y="57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11648</xdr:rowOff>
    </xdr:from>
    <xdr:to>
      <xdr:col>76</xdr:col>
      <xdr:colOff>22225</xdr:colOff>
      <xdr:row>29</xdr:row>
      <xdr:rowOff>12779</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084300" y="5755223"/>
          <a:ext cx="7112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a:extLst>
            <a:ext uri="{FF2B5EF4-FFF2-40B4-BE49-F238E27FC236}">
              <a16:creationId xmlns:a16="http://schemas.microsoft.com/office/drawing/2014/main" id="{00000000-0008-0000-0000-00008C000000}"/>
            </a:ext>
          </a:extLst>
        </xdr:cNvPr>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78975</xdr:rowOff>
    </xdr:from>
    <xdr:ext cx="560923" cy="259045"/>
    <xdr:sp macro="" textlink="">
      <xdr:nvSpPr>
        <xdr:cNvPr id="141" name="n_1mainValue債務償還比率">
          <a:extLst>
            <a:ext uri="{FF2B5EF4-FFF2-40B4-BE49-F238E27FC236}">
              <a16:creationId xmlns:a16="http://schemas.microsoft.com/office/drawing/2014/main" id="{00000000-0008-0000-0000-00008D000000}"/>
            </a:ext>
          </a:extLst>
        </xdr:cNvPr>
        <xdr:cNvSpPr txBox="1"/>
      </xdr:nvSpPr>
      <xdr:spPr>
        <a:xfrm>
          <a:off x="13791138" y="54796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0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0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30,457
30,309
240.93
17,519,736
16,726,383
746,843
7,911,046
17,608,668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123372</xdr:rowOff>
    </xdr:from>
    <xdr:to>
      <xdr:col>24</xdr:col>
      <xdr:colOff>114300</xdr:colOff>
      <xdr:row>38</xdr:row>
      <xdr:rowOff>53522</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101799</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95613</xdr:rowOff>
    </xdr:from>
    <xdr:to>
      <xdr:col>20</xdr:col>
      <xdr:colOff>38100</xdr:colOff>
      <xdr:row>38</xdr:row>
      <xdr:rowOff>25763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146413</xdr:rowOff>
    </xdr:from>
    <xdr:to>
      <xdr:col>24</xdr:col>
      <xdr:colOff>63500</xdr:colOff>
      <xdr:row>38</xdr:row>
      <xdr:rowOff>2722</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a:off x="3797300" y="649006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125004</xdr:rowOff>
    </xdr:from>
    <xdr:to>
      <xdr:col>15</xdr:col>
      <xdr:colOff>101600</xdr:colOff>
      <xdr:row>38</xdr:row>
      <xdr:rowOff>55155</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146413</xdr:rowOff>
    </xdr:from>
    <xdr:to>
      <xdr:col>19</xdr:col>
      <xdr:colOff>177800</xdr:colOff>
      <xdr:row>38</xdr:row>
      <xdr:rowOff>4354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49006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123372</xdr:rowOff>
    </xdr:from>
    <xdr:to>
      <xdr:col>10</xdr:col>
      <xdr:colOff>165100</xdr:colOff>
      <xdr:row>38</xdr:row>
      <xdr:rowOff>53522</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968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2722</xdr:rowOff>
    </xdr:from>
    <xdr:to>
      <xdr:col>15</xdr:col>
      <xdr:colOff>50800</xdr:colOff>
      <xdr:row>38</xdr:row>
      <xdr:rowOff>4354</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019300" y="65178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16890</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46281</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44649</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816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79864</xdr:rowOff>
    </xdr:from>
    <xdr:to>
      <xdr:col>55</xdr:col>
      <xdr:colOff>50800</xdr:colOff>
      <xdr:row>41</xdr:row>
      <xdr:rowOff>10014</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10426700" y="69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58291</xdr:rowOff>
    </xdr:from>
    <xdr:ext cx="534377" cy="259045"/>
    <xdr:sp macro="" textlink="">
      <xdr:nvSpPr>
        <xdr:cNvPr id="125" name="【道路】&#10;一人当たり延長該当値テキスト">
          <a:extLst>
            <a:ext uri="{FF2B5EF4-FFF2-40B4-BE49-F238E27FC236}">
              <a16:creationId xmlns:a16="http://schemas.microsoft.com/office/drawing/2014/main" id="{00000000-0008-0000-0100-00007D000000}"/>
            </a:ext>
          </a:extLst>
        </xdr:cNvPr>
        <xdr:cNvSpPr txBox="1"/>
      </xdr:nvSpPr>
      <xdr:spPr>
        <a:xfrm>
          <a:off x="10515600" y="691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92342</xdr:rowOff>
    </xdr:from>
    <xdr:to>
      <xdr:col>50</xdr:col>
      <xdr:colOff>165100</xdr:colOff>
      <xdr:row>41</xdr:row>
      <xdr:rowOff>22492</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9588500" y="69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130664</xdr:rowOff>
    </xdr:from>
    <xdr:to>
      <xdr:col>55</xdr:col>
      <xdr:colOff>0</xdr:colOff>
      <xdr:row>40</xdr:row>
      <xdr:rowOff>143142</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flipV="1">
          <a:off x="9639300" y="6988664"/>
          <a:ext cx="8382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96076</xdr:rowOff>
    </xdr:from>
    <xdr:to>
      <xdr:col>46</xdr:col>
      <xdr:colOff>38100</xdr:colOff>
      <xdr:row>41</xdr:row>
      <xdr:rowOff>26226</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8699500" y="69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143142</xdr:rowOff>
    </xdr:from>
    <xdr:to>
      <xdr:col>50</xdr:col>
      <xdr:colOff>114300</xdr:colOff>
      <xdr:row>40</xdr:row>
      <xdr:rowOff>146876</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8750300" y="7001142"/>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121355</xdr:rowOff>
    </xdr:from>
    <xdr:to>
      <xdr:col>41</xdr:col>
      <xdr:colOff>101600</xdr:colOff>
      <xdr:row>41</xdr:row>
      <xdr:rowOff>51505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7810500" y="69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146876</xdr:rowOff>
    </xdr:from>
    <xdr:to>
      <xdr:col>45</xdr:col>
      <xdr:colOff>177800</xdr:colOff>
      <xdr:row>41</xdr:row>
      <xdr:rowOff>705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7861300" y="700487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a:extLst>
            <a:ext uri="{FF2B5EF4-FFF2-40B4-BE49-F238E27FC236}">
              <a16:creationId xmlns:a16="http://schemas.microsoft.com/office/drawing/2014/main" id="{00000000-0008-0000-0100-000084000000}"/>
            </a:ext>
          </a:extLst>
        </xdr:cNvPr>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a:extLst>
            <a:ext uri="{FF2B5EF4-FFF2-40B4-BE49-F238E27FC236}">
              <a16:creationId xmlns:a16="http://schemas.microsoft.com/office/drawing/2014/main" id="{00000000-0008-0000-0100-000085000000}"/>
            </a:ext>
          </a:extLst>
        </xdr:cNvPr>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a:extLst>
            <a:ext uri="{FF2B5EF4-FFF2-40B4-BE49-F238E27FC236}">
              <a16:creationId xmlns:a16="http://schemas.microsoft.com/office/drawing/2014/main" id="{00000000-0008-0000-0100-000086000000}"/>
            </a:ext>
          </a:extLst>
        </xdr:cNvPr>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13619</xdr:rowOff>
    </xdr:from>
    <xdr:ext cx="534377" cy="259045"/>
    <xdr:sp macro="" textlink="">
      <xdr:nvSpPr>
        <xdr:cNvPr id="135" name="n_1mainValue【道路】&#10;一人当たり延長">
          <a:extLst>
            <a:ext uri="{FF2B5EF4-FFF2-40B4-BE49-F238E27FC236}">
              <a16:creationId xmlns:a16="http://schemas.microsoft.com/office/drawing/2014/main" id="{00000000-0008-0000-0100-000087000000}"/>
            </a:ext>
          </a:extLst>
        </xdr:cNvPr>
        <xdr:cNvSpPr txBox="1"/>
      </xdr:nvSpPr>
      <xdr:spPr>
        <a:xfrm>
          <a:off x="9359411" y="704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17353</xdr:rowOff>
    </xdr:from>
    <xdr:ext cx="534377" cy="259045"/>
    <xdr:sp macro="" textlink="">
      <xdr:nvSpPr>
        <xdr:cNvPr id="136" name="n_2mainValue【道路】&#10;一人当たり延長">
          <a:extLst>
            <a:ext uri="{FF2B5EF4-FFF2-40B4-BE49-F238E27FC236}">
              <a16:creationId xmlns:a16="http://schemas.microsoft.com/office/drawing/2014/main" id="{00000000-0008-0000-0100-000088000000}"/>
            </a:ext>
          </a:extLst>
        </xdr:cNvPr>
        <xdr:cNvSpPr txBox="1"/>
      </xdr:nvSpPr>
      <xdr:spPr>
        <a:xfrm>
          <a:off x="8483111" y="704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42632</xdr:rowOff>
    </xdr:from>
    <xdr:ext cx="534377" cy="259045"/>
    <xdr:sp macro="" textlink="">
      <xdr:nvSpPr>
        <xdr:cNvPr id="137" name="n_3mainValue【道路】&#10;一人当たり延長">
          <a:extLst>
            <a:ext uri="{FF2B5EF4-FFF2-40B4-BE49-F238E27FC236}">
              <a16:creationId xmlns:a16="http://schemas.microsoft.com/office/drawing/2014/main" id="{00000000-0008-0000-0100-000089000000}"/>
            </a:ext>
          </a:extLst>
        </xdr:cNvPr>
        <xdr:cNvSpPr txBox="1"/>
      </xdr:nvSpPr>
      <xdr:spPr>
        <a:xfrm>
          <a:off x="7594111" y="707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1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1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100-0000A6000000}"/>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100-0000A8000000}"/>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110853</xdr:rowOff>
    </xdr:from>
    <xdr:to>
      <xdr:col>24</xdr:col>
      <xdr:colOff>114300</xdr:colOff>
      <xdr:row>58</xdr:row>
      <xdr:rowOff>41003</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4584700" y="9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133730</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100-0000B3000000}"/>
            </a:ext>
          </a:extLst>
        </xdr:cNvPr>
        <xdr:cNvSpPr txBox="1"/>
      </xdr:nvSpPr>
      <xdr:spPr>
        <a:xfrm>
          <a:off x="4673600" y="973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91259</xdr:rowOff>
    </xdr:from>
    <xdr:to>
      <xdr:col>20</xdr:col>
      <xdr:colOff>38100</xdr:colOff>
      <xdr:row>58</xdr:row>
      <xdr:rowOff>21409</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3746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142059</xdr:rowOff>
    </xdr:from>
    <xdr:to>
      <xdr:col>24</xdr:col>
      <xdr:colOff>63500</xdr:colOff>
      <xdr:row>57</xdr:row>
      <xdr:rowOff>161653</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3797300" y="991470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117384</xdr:rowOff>
    </xdr:from>
    <xdr:to>
      <xdr:col>15</xdr:col>
      <xdr:colOff>101600</xdr:colOff>
      <xdr:row>58</xdr:row>
      <xdr:rowOff>47534</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2857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142059</xdr:rowOff>
    </xdr:from>
    <xdr:to>
      <xdr:col>19</xdr:col>
      <xdr:colOff>177800</xdr:colOff>
      <xdr:row>57</xdr:row>
      <xdr:rowOff>168184</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flipV="1">
          <a:off x="2908300" y="99147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16147</xdr:rowOff>
    </xdr:from>
    <xdr:to>
      <xdr:col>10</xdr:col>
      <xdr:colOff>165100</xdr:colOff>
      <xdr:row>58</xdr:row>
      <xdr:rowOff>117747</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1968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168184</xdr:rowOff>
    </xdr:from>
    <xdr:to>
      <xdr:col>15</xdr:col>
      <xdr:colOff>50800</xdr:colOff>
      <xdr:row>58</xdr:row>
      <xdr:rowOff>66947</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flipV="1">
          <a:off x="2019300" y="994083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37936</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820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64061</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7057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134274</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100-0000D6000000}"/>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100-0000D8000000}"/>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100-0000DA000000}"/>
            </a:ext>
          </a:extLst>
        </xdr:cNvPr>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84842</xdr:rowOff>
    </xdr:from>
    <xdr:to>
      <xdr:col>55</xdr:col>
      <xdr:colOff>50800</xdr:colOff>
      <xdr:row>62</xdr:row>
      <xdr:rowOff>14992</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10426700" y="1054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107719</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100-0000E5000000}"/>
            </a:ext>
          </a:extLst>
        </xdr:cNvPr>
        <xdr:cNvSpPr txBox="1"/>
      </xdr:nvSpPr>
      <xdr:spPr>
        <a:xfrm>
          <a:off x="10515600" y="1039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93372</xdr:rowOff>
    </xdr:from>
    <xdr:to>
      <xdr:col>50</xdr:col>
      <xdr:colOff>165100</xdr:colOff>
      <xdr:row>62</xdr:row>
      <xdr:rowOff>23522</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9588500" y="105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135642</xdr:rowOff>
    </xdr:from>
    <xdr:to>
      <xdr:col>55</xdr:col>
      <xdr:colOff>0</xdr:colOff>
      <xdr:row>61</xdr:row>
      <xdr:rowOff>144172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9639300" y="10594092"/>
          <a:ext cx="8382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99948</xdr:rowOff>
    </xdr:from>
    <xdr:to>
      <xdr:col>46</xdr:col>
      <xdr:colOff>38100</xdr:colOff>
      <xdr:row>62</xdr:row>
      <xdr:rowOff>30098</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8699500" y="1055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144172</xdr:rowOff>
    </xdr:from>
    <xdr:to>
      <xdr:col>50</xdr:col>
      <xdr:colOff>114300</xdr:colOff>
      <xdr:row>61</xdr:row>
      <xdr:rowOff>150748</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8750300" y="10602622"/>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105452</xdr:rowOff>
    </xdr:from>
    <xdr:to>
      <xdr:col>41</xdr:col>
      <xdr:colOff>101600</xdr:colOff>
      <xdr:row>62</xdr:row>
      <xdr:rowOff>35602</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7810500" y="1056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150748</xdr:rowOff>
    </xdr:from>
    <xdr:to>
      <xdr:col>45</xdr:col>
      <xdr:colOff>177800</xdr:colOff>
      <xdr:row>61</xdr:row>
      <xdr:rowOff>156252</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flipV="1">
          <a:off x="7861300" y="10609198"/>
          <a:ext cx="8890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40049</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9327095" y="1032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46625</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8450795" y="1033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52129</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7561795" y="1033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1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100-00000B010000}"/>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00000000-0008-0000-0100-00000D010000}"/>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100-00000F010000}"/>
            </a:ext>
          </a:extLst>
        </xdr:cNvPr>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63500</xdr:rowOff>
    </xdr:from>
    <xdr:to>
      <xdr:col>24</xdr:col>
      <xdr:colOff>114300</xdr:colOff>
      <xdr:row>79</xdr:row>
      <xdr:rowOff>165100</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45847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86377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100-00001A010000}"/>
            </a:ext>
          </a:extLst>
        </xdr:cNvPr>
        <xdr:cNvSpPr txBox="1"/>
      </xdr:nvSpPr>
      <xdr:spPr>
        <a:xfrm>
          <a:off x="4673600"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139700</xdr:rowOff>
    </xdr:from>
    <xdr:to>
      <xdr:col>20</xdr:col>
      <xdr:colOff>38100</xdr:colOff>
      <xdr:row>79</xdr:row>
      <xdr:rowOff>69850</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3746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19050</xdr:rowOff>
    </xdr:from>
    <xdr:to>
      <xdr:col>24</xdr:col>
      <xdr:colOff>63500</xdr:colOff>
      <xdr:row>79</xdr:row>
      <xdr:rowOff>114300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3797300" y="13563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71120</xdr:rowOff>
    </xdr:from>
    <xdr:to>
      <xdr:col>15</xdr:col>
      <xdr:colOff>101600</xdr:colOff>
      <xdr:row>79</xdr:row>
      <xdr:rowOff>1270</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2857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121920</xdr:rowOff>
    </xdr:from>
    <xdr:to>
      <xdr:col>19</xdr:col>
      <xdr:colOff>177800</xdr:colOff>
      <xdr:row>79</xdr:row>
      <xdr:rowOff>19050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2908300" y="13495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42545</xdr:rowOff>
    </xdr:from>
    <xdr:to>
      <xdr:col>10</xdr:col>
      <xdr:colOff>165100</xdr:colOff>
      <xdr:row>78</xdr:row>
      <xdr:rowOff>144145</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1968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93345</xdr:rowOff>
    </xdr:from>
    <xdr:to>
      <xdr:col>15</xdr:col>
      <xdr:colOff>50800</xdr:colOff>
      <xdr:row>78</xdr:row>
      <xdr:rowOff>121920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2019300" y="134664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100-000021010000}"/>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100-000022010000}"/>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100-000023010000}"/>
            </a:ext>
          </a:extLst>
        </xdr:cNvPr>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86377</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100-000024010000}"/>
            </a:ext>
          </a:extLst>
        </xdr:cNvPr>
        <xdr:cNvSpPr txBox="1"/>
      </xdr:nvSpPr>
      <xdr:spPr>
        <a:xfrm>
          <a:off x="35820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17797</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100-000025010000}"/>
            </a:ext>
          </a:extLst>
        </xdr:cNvPr>
        <xdr:cNvSpPr txBox="1"/>
      </xdr:nvSpPr>
      <xdr:spPr>
        <a:xfrm>
          <a:off x="270574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160672</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100-000026010000}"/>
            </a:ext>
          </a:extLst>
        </xdr:cNvPr>
        <xdr:cNvSpPr txBox="1"/>
      </xdr:nvSpPr>
      <xdr:spPr>
        <a:xfrm>
          <a:off x="18167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0000000-0008-0000-01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a:extLst>
            <a:ext uri="{FF2B5EF4-FFF2-40B4-BE49-F238E27FC236}">
              <a16:creationId xmlns:a16="http://schemas.microsoft.com/office/drawing/2014/main" id="{00000000-0008-0000-0100-000041010000}"/>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a:extLst>
            <a:ext uri="{FF2B5EF4-FFF2-40B4-BE49-F238E27FC236}">
              <a16:creationId xmlns:a16="http://schemas.microsoft.com/office/drawing/2014/main" id="{00000000-0008-0000-0100-000043010000}"/>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a:extLst>
            <a:ext uri="{FF2B5EF4-FFF2-40B4-BE49-F238E27FC236}">
              <a16:creationId xmlns:a16="http://schemas.microsoft.com/office/drawing/2014/main" id="{00000000-0008-0000-0100-000045010000}"/>
            </a:ext>
          </a:extLst>
        </xdr:cNvPr>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81843</xdr:rowOff>
    </xdr:from>
    <xdr:to>
      <xdr:col>55</xdr:col>
      <xdr:colOff>50800</xdr:colOff>
      <xdr:row>87</xdr:row>
      <xdr:rowOff>11993</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10426700" y="148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168220</xdr:rowOff>
    </xdr:from>
    <xdr:ext cx="469744" cy="259045"/>
    <xdr:sp macro="" textlink="">
      <xdr:nvSpPr>
        <xdr:cNvPr id="336" name="【公営住宅】&#10;一人当たり面積該当値テキスト">
          <a:extLst>
            <a:ext uri="{FF2B5EF4-FFF2-40B4-BE49-F238E27FC236}">
              <a16:creationId xmlns:a16="http://schemas.microsoft.com/office/drawing/2014/main" id="{00000000-0008-0000-0100-000050010000}"/>
            </a:ext>
          </a:extLst>
        </xdr:cNvPr>
        <xdr:cNvSpPr txBox="1"/>
      </xdr:nvSpPr>
      <xdr:spPr>
        <a:xfrm>
          <a:off x="10515600" y="1474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81026</xdr:rowOff>
    </xdr:from>
    <xdr:to>
      <xdr:col>50</xdr:col>
      <xdr:colOff>165100</xdr:colOff>
      <xdr:row>87</xdr:row>
      <xdr:rowOff>11176</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9588500" y="1482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131826</xdr:rowOff>
    </xdr:from>
    <xdr:to>
      <xdr:col>55</xdr:col>
      <xdr:colOff>0</xdr:colOff>
      <xdr:row>86</xdr:row>
      <xdr:rowOff>132643</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9639300" y="14876526"/>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81516</xdr:rowOff>
    </xdr:from>
    <xdr:to>
      <xdr:col>46</xdr:col>
      <xdr:colOff>38100</xdr:colOff>
      <xdr:row>87</xdr:row>
      <xdr:rowOff>11666</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8699500" y="148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131826</xdr:rowOff>
    </xdr:from>
    <xdr:to>
      <xdr:col>50</xdr:col>
      <xdr:colOff>114300</xdr:colOff>
      <xdr:row>86</xdr:row>
      <xdr:rowOff>132316</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8750300" y="1487652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80373</xdr:rowOff>
    </xdr:from>
    <xdr:to>
      <xdr:col>41</xdr:col>
      <xdr:colOff>101600</xdr:colOff>
      <xdr:row>87</xdr:row>
      <xdr:rowOff>10523</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7810500" y="14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131173</xdr:rowOff>
    </xdr:from>
    <xdr:to>
      <xdr:col>45</xdr:col>
      <xdr:colOff>177800</xdr:colOff>
      <xdr:row>86</xdr:row>
      <xdr:rowOff>132316</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7861300" y="1487587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a:extLst>
            <a:ext uri="{FF2B5EF4-FFF2-40B4-BE49-F238E27FC236}">
              <a16:creationId xmlns:a16="http://schemas.microsoft.com/office/drawing/2014/main" id="{00000000-0008-0000-0100-000057010000}"/>
            </a:ext>
          </a:extLst>
        </xdr:cNvPr>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a:extLst>
            <a:ext uri="{FF2B5EF4-FFF2-40B4-BE49-F238E27FC236}">
              <a16:creationId xmlns:a16="http://schemas.microsoft.com/office/drawing/2014/main" id="{00000000-0008-0000-0100-000058010000}"/>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a:extLst>
            <a:ext uri="{FF2B5EF4-FFF2-40B4-BE49-F238E27FC236}">
              <a16:creationId xmlns:a16="http://schemas.microsoft.com/office/drawing/2014/main" id="{00000000-0008-0000-0100-000059010000}"/>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2303</xdr:rowOff>
    </xdr:from>
    <xdr:ext cx="469744" cy="259045"/>
    <xdr:sp macro="" textlink="">
      <xdr:nvSpPr>
        <xdr:cNvPr id="346" name="n_1mainValue【公営住宅】&#10;一人当たり面積">
          <a:extLst>
            <a:ext uri="{FF2B5EF4-FFF2-40B4-BE49-F238E27FC236}">
              <a16:creationId xmlns:a16="http://schemas.microsoft.com/office/drawing/2014/main" id="{00000000-0008-0000-0100-00005A010000}"/>
            </a:ext>
          </a:extLst>
        </xdr:cNvPr>
        <xdr:cNvSpPr txBox="1"/>
      </xdr:nvSpPr>
      <xdr:spPr>
        <a:xfrm>
          <a:off x="9391727" y="1491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2793</xdr:rowOff>
    </xdr:from>
    <xdr:ext cx="469744" cy="259045"/>
    <xdr:sp macro="" textlink="">
      <xdr:nvSpPr>
        <xdr:cNvPr id="347" name="n_2mainValue【公営住宅】&#10;一人当たり面積">
          <a:extLst>
            <a:ext uri="{FF2B5EF4-FFF2-40B4-BE49-F238E27FC236}">
              <a16:creationId xmlns:a16="http://schemas.microsoft.com/office/drawing/2014/main" id="{00000000-0008-0000-0100-00005B010000}"/>
            </a:ext>
          </a:extLst>
        </xdr:cNvPr>
        <xdr:cNvSpPr txBox="1"/>
      </xdr:nvSpPr>
      <xdr:spPr>
        <a:xfrm>
          <a:off x="8515427" y="1491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1650</xdr:rowOff>
    </xdr:from>
    <xdr:ext cx="469744" cy="259045"/>
    <xdr:sp macro="" textlink="">
      <xdr:nvSpPr>
        <xdr:cNvPr id="348" name="n_3mainValue【公営住宅】&#10;一人当たり面積">
          <a:extLst>
            <a:ext uri="{FF2B5EF4-FFF2-40B4-BE49-F238E27FC236}">
              <a16:creationId xmlns:a16="http://schemas.microsoft.com/office/drawing/2014/main" id="{00000000-0008-0000-0100-00005C010000}"/>
            </a:ext>
          </a:extLst>
        </xdr:cNvPr>
        <xdr:cNvSpPr txBox="1"/>
      </xdr:nvSpPr>
      <xdr:spPr>
        <a:xfrm>
          <a:off x="7626427" y="1491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0000000-0008-0000-01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00000000-0008-0000-0100-000087010000}"/>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00000000-0008-0000-0100-00008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00000000-0008-0000-0100-00008B010000}"/>
            </a:ext>
          </a:extLst>
        </xdr:cNvPr>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a:extLst>
            <a:ext uri="{FF2B5EF4-FFF2-40B4-BE49-F238E27FC236}">
              <a16:creationId xmlns:a16="http://schemas.microsoft.com/office/drawing/2014/main" id="{00000000-0008-0000-0100-00008E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a:extLst>
            <a:ext uri="{FF2B5EF4-FFF2-40B4-BE49-F238E27FC236}">
              <a16:creationId xmlns:a16="http://schemas.microsoft.com/office/drawing/2014/main" id="{00000000-0008-0000-0100-00008F010000}"/>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118473</xdr:rowOff>
    </xdr:from>
    <xdr:to>
      <xdr:col>85</xdr:col>
      <xdr:colOff>177800</xdr:colOff>
      <xdr:row>34</xdr:row>
      <xdr:rowOff>48623</xdr:rowOff>
    </xdr:to>
    <xdr:sp macro="" textlink="">
      <xdr:nvSpPr>
        <xdr:cNvPr id="405" name="楕円 404">
          <a:extLst>
            <a:ext uri="{FF2B5EF4-FFF2-40B4-BE49-F238E27FC236}">
              <a16:creationId xmlns:a16="http://schemas.microsoft.com/office/drawing/2014/main" id="{00000000-0008-0000-0100-000095010000}"/>
            </a:ext>
          </a:extLst>
        </xdr:cNvPr>
        <xdr:cNvSpPr/>
      </xdr:nvSpPr>
      <xdr:spPr>
        <a:xfrm>
          <a:off x="162687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141350</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00000000-0008-0000-0100-000096010000}"/>
            </a:ext>
          </a:extLst>
        </xdr:cNvPr>
        <xdr:cNvSpPr txBox="1"/>
      </xdr:nvSpPr>
      <xdr:spPr>
        <a:xfrm>
          <a:off x="16357600" y="56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165826</xdr:rowOff>
    </xdr:from>
    <xdr:to>
      <xdr:col>81</xdr:col>
      <xdr:colOff>101600</xdr:colOff>
      <xdr:row>34</xdr:row>
      <xdr:rowOff>95976</xdr:rowOff>
    </xdr:to>
    <xdr:sp macro="" textlink="">
      <xdr:nvSpPr>
        <xdr:cNvPr id="407" name="楕円 406">
          <a:extLst>
            <a:ext uri="{FF2B5EF4-FFF2-40B4-BE49-F238E27FC236}">
              <a16:creationId xmlns:a16="http://schemas.microsoft.com/office/drawing/2014/main" id="{00000000-0008-0000-0100-000097010000}"/>
            </a:ext>
          </a:extLst>
        </xdr:cNvPr>
        <xdr:cNvSpPr/>
      </xdr:nvSpPr>
      <xdr:spPr>
        <a:xfrm>
          <a:off x="154305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169273</xdr:rowOff>
    </xdr:from>
    <xdr:to>
      <xdr:col>85</xdr:col>
      <xdr:colOff>127000</xdr:colOff>
      <xdr:row>34</xdr:row>
      <xdr:rowOff>45176</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flipV="1">
          <a:off x="15481300" y="582712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43361</xdr:rowOff>
    </xdr:from>
    <xdr:to>
      <xdr:col>76</xdr:col>
      <xdr:colOff>165100</xdr:colOff>
      <xdr:row>34</xdr:row>
      <xdr:rowOff>144961</xdr:rowOff>
    </xdr:to>
    <xdr:sp macro="" textlink="">
      <xdr:nvSpPr>
        <xdr:cNvPr id="409" name="楕円 408">
          <a:extLst>
            <a:ext uri="{FF2B5EF4-FFF2-40B4-BE49-F238E27FC236}">
              <a16:creationId xmlns:a16="http://schemas.microsoft.com/office/drawing/2014/main" id="{00000000-0008-0000-0100-000099010000}"/>
            </a:ext>
          </a:extLst>
        </xdr:cNvPr>
        <xdr:cNvSpPr/>
      </xdr:nvSpPr>
      <xdr:spPr>
        <a:xfrm>
          <a:off x="14541500" y="58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45176</xdr:rowOff>
    </xdr:from>
    <xdr:to>
      <xdr:col>81</xdr:col>
      <xdr:colOff>50800</xdr:colOff>
      <xdr:row>34</xdr:row>
      <xdr:rowOff>94161</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flipV="1">
          <a:off x="14592300" y="587447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25400</xdr:rowOff>
    </xdr:from>
    <xdr:to>
      <xdr:col>72</xdr:col>
      <xdr:colOff>38100</xdr:colOff>
      <xdr:row>33</xdr:row>
      <xdr:rowOff>127000</xdr:rowOff>
    </xdr:to>
    <xdr:sp macro="" textlink="">
      <xdr:nvSpPr>
        <xdr:cNvPr id="411" name="楕円 410">
          <a:extLst>
            <a:ext uri="{FF2B5EF4-FFF2-40B4-BE49-F238E27FC236}">
              <a16:creationId xmlns:a16="http://schemas.microsoft.com/office/drawing/2014/main" id="{00000000-0008-0000-0100-00009B010000}"/>
            </a:ext>
          </a:extLst>
        </xdr:cNvPr>
        <xdr:cNvSpPr/>
      </xdr:nvSpPr>
      <xdr:spPr>
        <a:xfrm>
          <a:off x="13652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76200</xdr:rowOff>
    </xdr:from>
    <xdr:to>
      <xdr:col>76</xdr:col>
      <xdr:colOff>114300</xdr:colOff>
      <xdr:row>34</xdr:row>
      <xdr:rowOff>94161</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3703300" y="5734050"/>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00000000-0008-0000-0100-00009D010000}"/>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00000000-0008-0000-0100-00009E010000}"/>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00000000-0008-0000-0100-00009F010000}"/>
            </a:ext>
          </a:extLst>
        </xdr:cNvPr>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112503</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00000000-0008-0000-0100-0000A0010000}"/>
            </a:ext>
          </a:extLst>
        </xdr:cNvPr>
        <xdr:cNvSpPr txBox="1"/>
      </xdr:nvSpPr>
      <xdr:spPr>
        <a:xfrm>
          <a:off x="15266044" y="55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161488</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00000000-0008-0000-0100-0000A1010000}"/>
            </a:ext>
          </a:extLst>
        </xdr:cNvPr>
        <xdr:cNvSpPr txBox="1"/>
      </xdr:nvSpPr>
      <xdr:spPr>
        <a:xfrm>
          <a:off x="14389744" y="564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143527</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00000000-0008-0000-0100-0000A2010000}"/>
            </a:ext>
          </a:extLst>
        </xdr:cNvPr>
        <xdr:cNvSpPr txBox="1"/>
      </xdr:nvSpPr>
      <xdr:spPr>
        <a:xfrm>
          <a:off x="13500744"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00000000-0008-0000-0100-0000B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00000000-0008-0000-0100-0000B901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00000000-0008-0000-0100-0000BB010000}"/>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00000000-0008-0000-0100-0000BD010000}"/>
            </a:ext>
          </a:extLst>
        </xdr:cNvPr>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107696</xdr:rowOff>
    </xdr:from>
    <xdr:to>
      <xdr:col>116</xdr:col>
      <xdr:colOff>114300</xdr:colOff>
      <xdr:row>41</xdr:row>
      <xdr:rowOff>37846</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22110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86123</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00000000-0008-0000-0100-0000C8010000}"/>
            </a:ext>
          </a:extLst>
        </xdr:cNvPr>
        <xdr:cNvSpPr txBox="1"/>
      </xdr:nvSpPr>
      <xdr:spPr>
        <a:xfrm>
          <a:off x="2219960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109982</xdr:rowOff>
    </xdr:from>
    <xdr:to>
      <xdr:col>112</xdr:col>
      <xdr:colOff>38100</xdr:colOff>
      <xdr:row>41</xdr:row>
      <xdr:rowOff>40132</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21272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158496</xdr:rowOff>
    </xdr:from>
    <xdr:to>
      <xdr:col>116</xdr:col>
      <xdr:colOff>63500</xdr:colOff>
      <xdr:row>40</xdr:row>
      <xdr:rowOff>160782</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flipV="1">
          <a:off x="21323300" y="70164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112268</xdr:rowOff>
    </xdr:from>
    <xdr:to>
      <xdr:col>107</xdr:col>
      <xdr:colOff>101600</xdr:colOff>
      <xdr:row>41</xdr:row>
      <xdr:rowOff>42418</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20383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160782</xdr:rowOff>
    </xdr:from>
    <xdr:to>
      <xdr:col>111</xdr:col>
      <xdr:colOff>177800</xdr:colOff>
      <xdr:row>40</xdr:row>
      <xdr:rowOff>163068</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flipV="1">
          <a:off x="20434300" y="701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61" name="楕円 460">
          <a:extLst>
            <a:ext uri="{FF2B5EF4-FFF2-40B4-BE49-F238E27FC236}">
              <a16:creationId xmlns:a16="http://schemas.microsoft.com/office/drawing/2014/main" id="{00000000-0008-0000-0100-0000CD010000}"/>
            </a:ext>
          </a:extLst>
        </xdr:cNvPr>
        <xdr:cNvSpPr/>
      </xdr:nvSpPr>
      <xdr:spPr>
        <a:xfrm>
          <a:off x="19494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163068</xdr:rowOff>
    </xdr:from>
    <xdr:to>
      <xdr:col>107</xdr:col>
      <xdr:colOff>50800</xdr:colOff>
      <xdr:row>40</xdr:row>
      <xdr:rowOff>165354</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flipV="1">
          <a:off x="19545300" y="70210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00000000-0008-0000-0100-0000CF010000}"/>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00000000-0008-0000-0100-0000D0010000}"/>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00000000-0008-0000-0100-0000D1010000}"/>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31259</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00000000-0008-0000-0100-0000D2010000}"/>
            </a:ext>
          </a:extLst>
        </xdr:cNvPr>
        <xdr:cNvSpPr txBox="1"/>
      </xdr:nvSpPr>
      <xdr:spPr>
        <a:xfrm>
          <a:off x="210757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33545</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00000000-0008-0000-0100-0000D3010000}"/>
            </a:ext>
          </a:extLst>
        </xdr:cNvPr>
        <xdr:cNvSpPr txBox="1"/>
      </xdr:nvSpPr>
      <xdr:spPr>
        <a:xfrm>
          <a:off x="20199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35831</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19310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00000000-0008-0000-01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00000000-0008-0000-0100-0000EE010000}"/>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00000000-0008-0000-0100-0000F0010000}"/>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00000000-0008-0000-0100-0000F2010000}"/>
            </a:ext>
          </a:extLst>
        </xdr:cNvPr>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6268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62882</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00000000-0008-0000-0100-0000FD010000}"/>
            </a:ext>
          </a:extLst>
        </xdr:cNvPr>
        <xdr:cNvSpPr txBox="1"/>
      </xdr:nvSpPr>
      <xdr:spPr>
        <a:xfrm>
          <a:off x="16357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116840</xdr:rowOff>
    </xdr:from>
    <xdr:to>
      <xdr:col>81</xdr:col>
      <xdr:colOff>101600</xdr:colOff>
      <xdr:row>61</xdr:row>
      <xdr:rowOff>46990</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5430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135255</xdr:rowOff>
    </xdr:from>
    <xdr:to>
      <xdr:col>85</xdr:col>
      <xdr:colOff>127000</xdr:colOff>
      <xdr:row>60</xdr:row>
      <xdr:rowOff>167640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5481300" y="104222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167640</xdr:rowOff>
    </xdr:from>
    <xdr:to>
      <xdr:col>81</xdr:col>
      <xdr:colOff>50800</xdr:colOff>
      <xdr:row>61</xdr:row>
      <xdr:rowOff>22860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14592300" y="10454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57785</xdr:rowOff>
    </xdr:from>
    <xdr:to>
      <xdr:col>72</xdr:col>
      <xdr:colOff>38100</xdr:colOff>
      <xdr:row>58</xdr:row>
      <xdr:rowOff>159385</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3652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108585</xdr:rowOff>
    </xdr:from>
    <xdr:to>
      <xdr:col>76</xdr:col>
      <xdr:colOff>114300</xdr:colOff>
      <xdr:row>61</xdr:row>
      <xdr:rowOff>22860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3703300" y="10052685"/>
          <a:ext cx="8890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16" name="n_1aveValue【学校施設】&#10;有形固定資産減価償却率">
          <a:extLst>
            <a:ext uri="{FF2B5EF4-FFF2-40B4-BE49-F238E27FC236}">
              <a16:creationId xmlns:a16="http://schemas.microsoft.com/office/drawing/2014/main" id="{00000000-0008-0000-0100-00000402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17" name="n_2aveValue【学校施設】&#10;有形固定資産減価償却率">
          <a:extLst>
            <a:ext uri="{FF2B5EF4-FFF2-40B4-BE49-F238E27FC236}">
              <a16:creationId xmlns:a16="http://schemas.microsoft.com/office/drawing/2014/main" id="{00000000-0008-0000-0100-00000502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18" name="n_3aveValue【学校施設】&#10;有形固定資産減価償却率">
          <a:extLst>
            <a:ext uri="{FF2B5EF4-FFF2-40B4-BE49-F238E27FC236}">
              <a16:creationId xmlns:a16="http://schemas.microsoft.com/office/drawing/2014/main" id="{00000000-0008-0000-0100-000006020000}"/>
            </a:ext>
          </a:extLst>
        </xdr:cNvPr>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38117</xdr:rowOff>
    </xdr:from>
    <xdr:ext cx="405111" cy="259045"/>
    <xdr:sp macro="" textlink="">
      <xdr:nvSpPr>
        <xdr:cNvPr id="519" name="n_1mainValue【学校施設】&#10;有形固定資産減価償却率">
          <a:extLst>
            <a:ext uri="{FF2B5EF4-FFF2-40B4-BE49-F238E27FC236}">
              <a16:creationId xmlns:a16="http://schemas.microsoft.com/office/drawing/2014/main" id="{00000000-0008-0000-0100-000007020000}"/>
            </a:ext>
          </a:extLst>
        </xdr:cNvPr>
        <xdr:cNvSpPr txBox="1"/>
      </xdr:nvSpPr>
      <xdr:spPr>
        <a:xfrm>
          <a:off x="15266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520" name="n_2mainValue【学校施設】&#10;有形固定資産減価償却率">
          <a:extLst>
            <a:ext uri="{FF2B5EF4-FFF2-40B4-BE49-F238E27FC236}">
              <a16:creationId xmlns:a16="http://schemas.microsoft.com/office/drawing/2014/main" id="{00000000-0008-0000-0100-000008020000}"/>
            </a:ext>
          </a:extLst>
        </xdr:cNvPr>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4462</xdr:rowOff>
    </xdr:from>
    <xdr:ext cx="405111" cy="259045"/>
    <xdr:sp macro="" textlink="">
      <xdr:nvSpPr>
        <xdr:cNvPr id="521" name="n_3mainValue【学校施設】&#10;有形固定資産減価償却率">
          <a:extLst>
            <a:ext uri="{FF2B5EF4-FFF2-40B4-BE49-F238E27FC236}">
              <a16:creationId xmlns:a16="http://schemas.microsoft.com/office/drawing/2014/main" id="{00000000-0008-0000-0100-000009020000}"/>
            </a:ext>
          </a:extLst>
        </xdr:cNvPr>
        <xdr:cNvSpPr txBox="1"/>
      </xdr:nvSpPr>
      <xdr:spPr>
        <a:xfrm>
          <a:off x="13500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00000000-0008-0000-0100-00001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a:extLst>
            <a:ext uri="{FF2B5EF4-FFF2-40B4-BE49-F238E27FC236}">
              <a16:creationId xmlns:a16="http://schemas.microsoft.com/office/drawing/2014/main" id="{00000000-0008-0000-0100-000020020000}"/>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a:extLst>
            <a:ext uri="{FF2B5EF4-FFF2-40B4-BE49-F238E27FC236}">
              <a16:creationId xmlns:a16="http://schemas.microsoft.com/office/drawing/2014/main" id="{00000000-0008-0000-0100-000022020000}"/>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a:extLst>
            <a:ext uri="{FF2B5EF4-FFF2-40B4-BE49-F238E27FC236}">
              <a16:creationId xmlns:a16="http://schemas.microsoft.com/office/drawing/2014/main" id="{00000000-0008-0000-0100-000024020000}"/>
            </a:ext>
          </a:extLst>
        </xdr:cNvPr>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a:extLst>
            <a:ext uri="{FF2B5EF4-FFF2-40B4-BE49-F238E27FC236}">
              <a16:creationId xmlns:a16="http://schemas.microsoft.com/office/drawing/2014/main" id="{00000000-0008-0000-0100-000028020000}"/>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38674</xdr:rowOff>
    </xdr:from>
    <xdr:to>
      <xdr:col>116</xdr:col>
      <xdr:colOff>114300</xdr:colOff>
      <xdr:row>63</xdr:row>
      <xdr:rowOff>140274</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22110700" y="108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59" name="【学校施設】&#10;一人当たり面積該当値テキスト">
          <a:extLst>
            <a:ext uri="{FF2B5EF4-FFF2-40B4-BE49-F238E27FC236}">
              <a16:creationId xmlns:a16="http://schemas.microsoft.com/office/drawing/2014/main" id="{00000000-0008-0000-0100-00002F020000}"/>
            </a:ext>
          </a:extLst>
        </xdr:cNvPr>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39817</xdr:rowOff>
    </xdr:from>
    <xdr:to>
      <xdr:col>112</xdr:col>
      <xdr:colOff>38100</xdr:colOff>
      <xdr:row>63</xdr:row>
      <xdr:rowOff>141417</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21272500" y="108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89474</xdr:rowOff>
    </xdr:from>
    <xdr:to>
      <xdr:col>116</xdr:col>
      <xdr:colOff>63500</xdr:colOff>
      <xdr:row>63</xdr:row>
      <xdr:rowOff>90617</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flipV="1">
          <a:off x="21323300" y="1089082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46310</xdr:rowOff>
    </xdr:from>
    <xdr:to>
      <xdr:col>107</xdr:col>
      <xdr:colOff>101600</xdr:colOff>
      <xdr:row>63</xdr:row>
      <xdr:rowOff>147910</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20383500" y="108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90617</xdr:rowOff>
    </xdr:from>
    <xdr:to>
      <xdr:col>111</xdr:col>
      <xdr:colOff>177800</xdr:colOff>
      <xdr:row>63</xdr:row>
      <xdr:rowOff>97110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flipV="1">
          <a:off x="20434300" y="10891967"/>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48367</xdr:rowOff>
    </xdr:from>
    <xdr:to>
      <xdr:col>102</xdr:col>
      <xdr:colOff>165100</xdr:colOff>
      <xdr:row>63</xdr:row>
      <xdr:rowOff>149967</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19494500" y="108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97110</xdr:rowOff>
    </xdr:from>
    <xdr:to>
      <xdr:col>107</xdr:col>
      <xdr:colOff>50800</xdr:colOff>
      <xdr:row>63</xdr:row>
      <xdr:rowOff>99167</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19545300" y="1089846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a:extLst>
            <a:ext uri="{FF2B5EF4-FFF2-40B4-BE49-F238E27FC236}">
              <a16:creationId xmlns:a16="http://schemas.microsoft.com/office/drawing/2014/main" id="{00000000-0008-0000-0100-000036020000}"/>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a:extLst>
            <a:ext uri="{FF2B5EF4-FFF2-40B4-BE49-F238E27FC236}">
              <a16:creationId xmlns:a16="http://schemas.microsoft.com/office/drawing/2014/main" id="{00000000-0008-0000-0100-000037020000}"/>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68" name="n_3aveValue【学校施設】&#10;一人当たり面積">
          <a:extLst>
            <a:ext uri="{FF2B5EF4-FFF2-40B4-BE49-F238E27FC236}">
              <a16:creationId xmlns:a16="http://schemas.microsoft.com/office/drawing/2014/main" id="{00000000-0008-0000-0100-000038020000}"/>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132544</xdr:rowOff>
    </xdr:from>
    <xdr:ext cx="469744" cy="259045"/>
    <xdr:sp macro="" textlink="">
      <xdr:nvSpPr>
        <xdr:cNvPr id="569" name="n_1mainValue【学校施設】&#10;一人当たり面積">
          <a:extLst>
            <a:ext uri="{FF2B5EF4-FFF2-40B4-BE49-F238E27FC236}">
              <a16:creationId xmlns:a16="http://schemas.microsoft.com/office/drawing/2014/main" id="{00000000-0008-0000-0100-000039020000}"/>
            </a:ext>
          </a:extLst>
        </xdr:cNvPr>
        <xdr:cNvSpPr txBox="1"/>
      </xdr:nvSpPr>
      <xdr:spPr>
        <a:xfrm>
          <a:off x="21075727" y="1093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139037</xdr:rowOff>
    </xdr:from>
    <xdr:ext cx="469744" cy="259045"/>
    <xdr:sp macro="" textlink="">
      <xdr:nvSpPr>
        <xdr:cNvPr id="570" name="n_2mainValue【学校施設】&#10;一人当たり面積">
          <a:extLst>
            <a:ext uri="{FF2B5EF4-FFF2-40B4-BE49-F238E27FC236}">
              <a16:creationId xmlns:a16="http://schemas.microsoft.com/office/drawing/2014/main" id="{00000000-0008-0000-0100-00003A020000}"/>
            </a:ext>
          </a:extLst>
        </xdr:cNvPr>
        <xdr:cNvSpPr txBox="1"/>
      </xdr:nvSpPr>
      <xdr:spPr>
        <a:xfrm>
          <a:off x="20199427" y="1094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141094</xdr:rowOff>
    </xdr:from>
    <xdr:ext cx="469744" cy="259045"/>
    <xdr:sp macro="" textlink="">
      <xdr:nvSpPr>
        <xdr:cNvPr id="571" name="n_3mainValue【学校施設】&#10;一人当たり面積">
          <a:extLst>
            <a:ext uri="{FF2B5EF4-FFF2-40B4-BE49-F238E27FC236}">
              <a16:creationId xmlns:a16="http://schemas.microsoft.com/office/drawing/2014/main" id="{00000000-0008-0000-0100-00003B020000}"/>
            </a:ext>
          </a:extLst>
        </xdr:cNvPr>
        <xdr:cNvSpPr txBox="1"/>
      </xdr:nvSpPr>
      <xdr:spPr>
        <a:xfrm>
          <a:off x="19310427" y="1094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a:extLst>
            <a:ext uri="{FF2B5EF4-FFF2-40B4-BE49-F238E27FC236}">
              <a16:creationId xmlns:a16="http://schemas.microsoft.com/office/drawing/2014/main" id="{00000000-0008-0000-0100-00005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a:extLst>
            <a:ext uri="{FF2B5EF4-FFF2-40B4-BE49-F238E27FC236}">
              <a16:creationId xmlns:a16="http://schemas.microsoft.com/office/drawing/2014/main" id="{00000000-0008-0000-0100-000056020000}"/>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a:extLst>
            <a:ext uri="{FF2B5EF4-FFF2-40B4-BE49-F238E27FC236}">
              <a16:creationId xmlns:a16="http://schemas.microsoft.com/office/drawing/2014/main" id="{00000000-0008-0000-0100-000058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02" name="【児童館】&#10;有形固定資産減価償却率平均値テキスト">
          <a:extLst>
            <a:ext uri="{FF2B5EF4-FFF2-40B4-BE49-F238E27FC236}">
              <a16:creationId xmlns:a16="http://schemas.microsoft.com/office/drawing/2014/main" id="{00000000-0008-0000-0100-00005A020000}"/>
            </a:ext>
          </a:extLst>
        </xdr:cNvPr>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165281</xdr:rowOff>
    </xdr:from>
    <xdr:to>
      <xdr:col>85</xdr:col>
      <xdr:colOff>177800</xdr:colOff>
      <xdr:row>80</xdr:row>
      <xdr:rowOff>95431</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62687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16708</xdr:rowOff>
    </xdr:from>
    <xdr:ext cx="405111" cy="259045"/>
    <xdr:sp macro="" textlink="">
      <xdr:nvSpPr>
        <xdr:cNvPr id="613" name="【児童館】&#10;有形固定資産減価償却率該当値テキスト">
          <a:extLst>
            <a:ext uri="{FF2B5EF4-FFF2-40B4-BE49-F238E27FC236}">
              <a16:creationId xmlns:a16="http://schemas.microsoft.com/office/drawing/2014/main" id="{00000000-0008-0000-0100-000065020000}"/>
            </a:ext>
          </a:extLst>
        </xdr:cNvPr>
        <xdr:cNvSpPr txBox="1"/>
      </xdr:nvSpPr>
      <xdr:spPr>
        <a:xfrm>
          <a:off x="16357600" y="1356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6894</xdr:rowOff>
    </xdr:from>
    <xdr:to>
      <xdr:col>81</xdr:col>
      <xdr:colOff>101600</xdr:colOff>
      <xdr:row>80</xdr:row>
      <xdr:rowOff>108494</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5430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44631</xdr:rowOff>
    </xdr:from>
    <xdr:to>
      <xdr:col>85</xdr:col>
      <xdr:colOff>127000</xdr:colOff>
      <xdr:row>80</xdr:row>
      <xdr:rowOff>57694</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5481300" y="137606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42818</xdr:rowOff>
    </xdr:from>
    <xdr:to>
      <xdr:col>76</xdr:col>
      <xdr:colOff>165100</xdr:colOff>
      <xdr:row>80</xdr:row>
      <xdr:rowOff>144418</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4541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57694</xdr:rowOff>
    </xdr:from>
    <xdr:to>
      <xdr:col>81</xdr:col>
      <xdr:colOff>50800</xdr:colOff>
      <xdr:row>80</xdr:row>
      <xdr:rowOff>93618</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4592300" y="137736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1995</xdr:rowOff>
    </xdr:from>
    <xdr:to>
      <xdr:col>72</xdr:col>
      <xdr:colOff>38100</xdr:colOff>
      <xdr:row>79</xdr:row>
      <xdr:rowOff>103595</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36525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52795</xdr:rowOff>
    </xdr:from>
    <xdr:to>
      <xdr:col>76</xdr:col>
      <xdr:colOff>114300</xdr:colOff>
      <xdr:row>80</xdr:row>
      <xdr:rowOff>93618</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3703300" y="13597345"/>
          <a:ext cx="889000" cy="2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20" name="n_1aveValue【児童館】&#10;有形固定資産減価償却率">
          <a:extLst>
            <a:ext uri="{FF2B5EF4-FFF2-40B4-BE49-F238E27FC236}">
              <a16:creationId xmlns:a16="http://schemas.microsoft.com/office/drawing/2014/main" id="{00000000-0008-0000-0100-00006C020000}"/>
            </a:ext>
          </a:extLst>
        </xdr:cNvPr>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21" name="n_2aveValue【児童館】&#10;有形固定資産減価償却率">
          <a:extLst>
            <a:ext uri="{FF2B5EF4-FFF2-40B4-BE49-F238E27FC236}">
              <a16:creationId xmlns:a16="http://schemas.microsoft.com/office/drawing/2014/main" id="{00000000-0008-0000-0100-00006D020000}"/>
            </a:ext>
          </a:extLst>
        </xdr:cNvPr>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22" name="n_3aveValue【児童館】&#10;有形固定資産減価償却率">
          <a:extLst>
            <a:ext uri="{FF2B5EF4-FFF2-40B4-BE49-F238E27FC236}">
              <a16:creationId xmlns:a16="http://schemas.microsoft.com/office/drawing/2014/main" id="{00000000-0008-0000-0100-00006E020000}"/>
            </a:ext>
          </a:extLst>
        </xdr:cNvPr>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125021</xdr:rowOff>
    </xdr:from>
    <xdr:ext cx="405111" cy="259045"/>
    <xdr:sp macro="" textlink="">
      <xdr:nvSpPr>
        <xdr:cNvPr id="623" name="n_1mainValue【児童館】&#10;有形固定資産減価償却率">
          <a:extLst>
            <a:ext uri="{FF2B5EF4-FFF2-40B4-BE49-F238E27FC236}">
              <a16:creationId xmlns:a16="http://schemas.microsoft.com/office/drawing/2014/main" id="{00000000-0008-0000-0100-00006F020000}"/>
            </a:ext>
          </a:extLst>
        </xdr:cNvPr>
        <xdr:cNvSpPr txBox="1"/>
      </xdr:nvSpPr>
      <xdr:spPr>
        <a:xfrm>
          <a:off x="152660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160945</xdr:rowOff>
    </xdr:from>
    <xdr:ext cx="405111" cy="259045"/>
    <xdr:sp macro="" textlink="">
      <xdr:nvSpPr>
        <xdr:cNvPr id="624" name="n_2mainValue【児童館】&#10;有形固定資産減価償却率">
          <a:extLst>
            <a:ext uri="{FF2B5EF4-FFF2-40B4-BE49-F238E27FC236}">
              <a16:creationId xmlns:a16="http://schemas.microsoft.com/office/drawing/2014/main" id="{00000000-0008-0000-0100-000070020000}"/>
            </a:ext>
          </a:extLst>
        </xdr:cNvPr>
        <xdr:cNvSpPr txBox="1"/>
      </xdr:nvSpPr>
      <xdr:spPr>
        <a:xfrm>
          <a:off x="14389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120122</xdr:rowOff>
    </xdr:from>
    <xdr:ext cx="405111" cy="259045"/>
    <xdr:sp macro="" textlink="">
      <xdr:nvSpPr>
        <xdr:cNvPr id="625" name="n_3mainValue【児童館】&#10;有形固定資産減価償却率">
          <a:extLst>
            <a:ext uri="{FF2B5EF4-FFF2-40B4-BE49-F238E27FC236}">
              <a16:creationId xmlns:a16="http://schemas.microsoft.com/office/drawing/2014/main" id="{00000000-0008-0000-0100-000071020000}"/>
            </a:ext>
          </a:extLst>
        </xdr:cNvPr>
        <xdr:cNvSpPr txBox="1"/>
      </xdr:nvSpPr>
      <xdr:spPr>
        <a:xfrm>
          <a:off x="13500744" y="133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a:extLst>
            <a:ext uri="{FF2B5EF4-FFF2-40B4-BE49-F238E27FC236}">
              <a16:creationId xmlns:a16="http://schemas.microsoft.com/office/drawing/2014/main" id="{00000000-0008-0000-0100-00008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a:extLst>
            <a:ext uri="{FF2B5EF4-FFF2-40B4-BE49-F238E27FC236}">
              <a16:creationId xmlns:a16="http://schemas.microsoft.com/office/drawing/2014/main" id="{00000000-0008-0000-0100-00008C020000}"/>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a:extLst>
            <a:ext uri="{FF2B5EF4-FFF2-40B4-BE49-F238E27FC236}">
              <a16:creationId xmlns:a16="http://schemas.microsoft.com/office/drawing/2014/main" id="{00000000-0008-0000-0100-00008E020000}"/>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56" name="【児童館】&#10;一人当たり面積平均値テキスト">
          <a:extLst>
            <a:ext uri="{FF2B5EF4-FFF2-40B4-BE49-F238E27FC236}">
              <a16:creationId xmlns:a16="http://schemas.microsoft.com/office/drawing/2014/main" id="{00000000-0008-0000-0100-00009002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22110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153506</xdr:rowOff>
    </xdr:from>
    <xdr:ext cx="469744" cy="259045"/>
    <xdr:sp macro="" textlink="">
      <xdr:nvSpPr>
        <xdr:cNvPr id="667" name="【児童館】&#10;一人当たり面積該当値テキスト">
          <a:extLst>
            <a:ext uri="{FF2B5EF4-FFF2-40B4-BE49-F238E27FC236}">
              <a16:creationId xmlns:a16="http://schemas.microsoft.com/office/drawing/2014/main" id="{00000000-0008-0000-0100-00009B020000}"/>
            </a:ext>
          </a:extLst>
        </xdr:cNvPr>
        <xdr:cNvSpPr txBox="1"/>
      </xdr:nvSpPr>
      <xdr:spPr>
        <a:xfrm>
          <a:off x="22199600"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84</xdr:row>
      <xdr:rowOff>54429</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21323300" y="14456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19957</xdr:rowOff>
    </xdr:from>
    <xdr:to>
      <xdr:col>107</xdr:col>
      <xdr:colOff>101600</xdr:colOff>
      <xdr:row>84</xdr:row>
      <xdr:rowOff>121557</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20383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70757</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flipV="1">
          <a:off x="20434300" y="144562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9494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70757</xdr:rowOff>
    </xdr:from>
    <xdr:to>
      <xdr:col>107</xdr:col>
      <xdr:colOff>50800</xdr:colOff>
      <xdr:row>84</xdr:row>
      <xdr:rowOff>70757</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9545300" y="1447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74" name="n_1aveValue【児童館】&#10;一人当たり面積">
          <a:extLst>
            <a:ext uri="{FF2B5EF4-FFF2-40B4-BE49-F238E27FC236}">
              <a16:creationId xmlns:a16="http://schemas.microsoft.com/office/drawing/2014/main" id="{00000000-0008-0000-0100-0000A2020000}"/>
            </a:ext>
          </a:extLst>
        </xdr:cNvPr>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75" name="n_2aveValue【児童館】&#10;一人当たり面積">
          <a:extLst>
            <a:ext uri="{FF2B5EF4-FFF2-40B4-BE49-F238E27FC236}">
              <a16:creationId xmlns:a16="http://schemas.microsoft.com/office/drawing/2014/main" id="{00000000-0008-0000-0100-0000A3020000}"/>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76" name="n_3aveValue【児童館】&#10;一人当たり面積">
          <a:extLst>
            <a:ext uri="{FF2B5EF4-FFF2-40B4-BE49-F238E27FC236}">
              <a16:creationId xmlns:a16="http://schemas.microsoft.com/office/drawing/2014/main" id="{00000000-0008-0000-0100-0000A4020000}"/>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96356</xdr:rowOff>
    </xdr:from>
    <xdr:ext cx="469744" cy="259045"/>
    <xdr:sp macro="" textlink="">
      <xdr:nvSpPr>
        <xdr:cNvPr id="677" name="n_1mainValue【児童館】&#10;一人当たり面積">
          <a:extLst>
            <a:ext uri="{FF2B5EF4-FFF2-40B4-BE49-F238E27FC236}">
              <a16:creationId xmlns:a16="http://schemas.microsoft.com/office/drawing/2014/main" id="{00000000-0008-0000-0100-0000A5020000}"/>
            </a:ext>
          </a:extLst>
        </xdr:cNvPr>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678" name="n_2mainValue【児童館】&#10;一人当たり面積">
          <a:extLst>
            <a:ext uri="{FF2B5EF4-FFF2-40B4-BE49-F238E27FC236}">
              <a16:creationId xmlns:a16="http://schemas.microsoft.com/office/drawing/2014/main" id="{00000000-0008-0000-0100-0000A6020000}"/>
            </a:ext>
          </a:extLst>
        </xdr:cNvPr>
        <xdr:cNvSpPr txBox="1"/>
      </xdr:nvSpPr>
      <xdr:spPr>
        <a:xfrm>
          <a:off x="20199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679" name="n_3mainValue【児童館】&#10;一人当たり面積">
          <a:extLst>
            <a:ext uri="{FF2B5EF4-FFF2-40B4-BE49-F238E27FC236}">
              <a16:creationId xmlns:a16="http://schemas.microsoft.com/office/drawing/2014/main" id="{00000000-0008-0000-0100-0000A7020000}"/>
            </a:ext>
          </a:extLst>
        </xdr:cNvPr>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00000000-0008-0000-0100-0000C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a:extLst>
            <a:ext uri="{FF2B5EF4-FFF2-40B4-BE49-F238E27FC236}">
              <a16:creationId xmlns:a16="http://schemas.microsoft.com/office/drawing/2014/main" id="{00000000-0008-0000-0100-0000C202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a:extLst>
            <a:ext uri="{FF2B5EF4-FFF2-40B4-BE49-F238E27FC236}">
              <a16:creationId xmlns:a16="http://schemas.microsoft.com/office/drawing/2014/main" id="{00000000-0008-0000-0100-0000C4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10" name="【公民館】&#10;有形固定資産減価償却率平均値テキスト">
          <a:extLst>
            <a:ext uri="{FF2B5EF4-FFF2-40B4-BE49-F238E27FC236}">
              <a16:creationId xmlns:a16="http://schemas.microsoft.com/office/drawing/2014/main" id="{00000000-0008-0000-0100-0000C6020000}"/>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16268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46282</xdr:rowOff>
    </xdr:from>
    <xdr:ext cx="405111" cy="259045"/>
    <xdr:sp macro="" textlink="">
      <xdr:nvSpPr>
        <xdr:cNvPr id="721" name="【公民館】&#10;有形固定資産減価償却率該当値テキスト">
          <a:extLst>
            <a:ext uri="{FF2B5EF4-FFF2-40B4-BE49-F238E27FC236}">
              <a16:creationId xmlns:a16="http://schemas.microsoft.com/office/drawing/2014/main" id="{00000000-0008-0000-0100-0000D1020000}"/>
            </a:ext>
          </a:extLst>
        </xdr:cNvPr>
        <xdr:cNvSpPr txBox="1"/>
      </xdr:nvSpPr>
      <xdr:spPr>
        <a:xfrm>
          <a:off x="16357600"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103777</xdr:rowOff>
    </xdr:from>
    <xdr:to>
      <xdr:col>81</xdr:col>
      <xdr:colOff>101600</xdr:colOff>
      <xdr:row>105</xdr:row>
      <xdr:rowOff>33927</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15430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118655</xdr:rowOff>
    </xdr:from>
    <xdr:to>
      <xdr:col>85</xdr:col>
      <xdr:colOff>127000</xdr:colOff>
      <xdr:row>104</xdr:row>
      <xdr:rowOff>154577</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15481300" y="179494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146231</xdr:rowOff>
    </xdr:from>
    <xdr:to>
      <xdr:col>76</xdr:col>
      <xdr:colOff>165100</xdr:colOff>
      <xdr:row>105</xdr:row>
      <xdr:rowOff>76381</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4541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154577</xdr:rowOff>
    </xdr:from>
    <xdr:to>
      <xdr:col>81</xdr:col>
      <xdr:colOff>50800</xdr:colOff>
      <xdr:row>105</xdr:row>
      <xdr:rowOff>25581</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4592300" y="179853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118473</xdr:rowOff>
    </xdr:from>
    <xdr:to>
      <xdr:col>72</xdr:col>
      <xdr:colOff>38100</xdr:colOff>
      <xdr:row>102</xdr:row>
      <xdr:rowOff>48623</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3652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169273</xdr:rowOff>
    </xdr:from>
    <xdr:to>
      <xdr:col>76</xdr:col>
      <xdr:colOff>114300</xdr:colOff>
      <xdr:row>105</xdr:row>
      <xdr:rowOff>25581</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3703300" y="17485723"/>
          <a:ext cx="889000" cy="5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728" name="n_1aveValue【公民館】&#10;有形固定資産減価償却率">
          <a:extLst>
            <a:ext uri="{FF2B5EF4-FFF2-40B4-BE49-F238E27FC236}">
              <a16:creationId xmlns:a16="http://schemas.microsoft.com/office/drawing/2014/main" id="{00000000-0008-0000-0100-0000D8020000}"/>
            </a:ext>
          </a:extLst>
        </xdr:cNvPr>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729" name="n_2aveValue【公民館】&#10;有形固定資産減価償却率">
          <a:extLst>
            <a:ext uri="{FF2B5EF4-FFF2-40B4-BE49-F238E27FC236}">
              <a16:creationId xmlns:a16="http://schemas.microsoft.com/office/drawing/2014/main" id="{00000000-0008-0000-0100-0000D9020000}"/>
            </a:ext>
          </a:extLst>
        </xdr:cNvPr>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30" name="n_3aveValue【公民館】&#10;有形固定資産減価償却率">
          <a:extLst>
            <a:ext uri="{FF2B5EF4-FFF2-40B4-BE49-F238E27FC236}">
              <a16:creationId xmlns:a16="http://schemas.microsoft.com/office/drawing/2014/main" id="{00000000-0008-0000-0100-0000DA020000}"/>
            </a:ext>
          </a:extLst>
        </xdr:cNvPr>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25054</xdr:rowOff>
    </xdr:from>
    <xdr:ext cx="405111" cy="259045"/>
    <xdr:sp macro="" textlink="">
      <xdr:nvSpPr>
        <xdr:cNvPr id="731" name="n_1mainValue【公民館】&#10;有形固定資産減価償却率">
          <a:extLst>
            <a:ext uri="{FF2B5EF4-FFF2-40B4-BE49-F238E27FC236}">
              <a16:creationId xmlns:a16="http://schemas.microsoft.com/office/drawing/2014/main" id="{00000000-0008-0000-0100-0000DB020000}"/>
            </a:ext>
          </a:extLst>
        </xdr:cNvPr>
        <xdr:cNvSpPr txBox="1"/>
      </xdr:nvSpPr>
      <xdr:spPr>
        <a:xfrm>
          <a:off x="152660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67508</xdr:rowOff>
    </xdr:from>
    <xdr:ext cx="405111" cy="259045"/>
    <xdr:sp macro="" textlink="">
      <xdr:nvSpPr>
        <xdr:cNvPr id="732" name="n_2mainValue【公民館】&#10;有形固定資産減価償却率">
          <a:extLst>
            <a:ext uri="{FF2B5EF4-FFF2-40B4-BE49-F238E27FC236}">
              <a16:creationId xmlns:a16="http://schemas.microsoft.com/office/drawing/2014/main" id="{00000000-0008-0000-0100-0000DC020000}"/>
            </a:ext>
          </a:extLst>
        </xdr:cNvPr>
        <xdr:cNvSpPr txBox="1"/>
      </xdr:nvSpPr>
      <xdr:spPr>
        <a:xfrm>
          <a:off x="14389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65150</xdr:rowOff>
    </xdr:from>
    <xdr:ext cx="405111" cy="259045"/>
    <xdr:sp macro="" textlink="">
      <xdr:nvSpPr>
        <xdr:cNvPr id="733" name="n_3mainValue【公民館】&#10;有形固定資産減価償却率">
          <a:extLst>
            <a:ext uri="{FF2B5EF4-FFF2-40B4-BE49-F238E27FC236}">
              <a16:creationId xmlns:a16="http://schemas.microsoft.com/office/drawing/2014/main" id="{00000000-0008-0000-0100-0000DD020000}"/>
            </a:ext>
          </a:extLst>
        </xdr:cNvPr>
        <xdr:cNvSpPr txBox="1"/>
      </xdr:nvSpPr>
      <xdr:spPr>
        <a:xfrm>
          <a:off x="135007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00000000-0008-0000-0100-0000F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a:extLst>
            <a:ext uri="{FF2B5EF4-FFF2-40B4-BE49-F238E27FC236}">
              <a16:creationId xmlns:a16="http://schemas.microsoft.com/office/drawing/2014/main" id="{00000000-0008-0000-0100-0000F8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a:extLst>
            <a:ext uri="{FF2B5EF4-FFF2-40B4-BE49-F238E27FC236}">
              <a16:creationId xmlns:a16="http://schemas.microsoft.com/office/drawing/2014/main" id="{00000000-0008-0000-0100-0000FA02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64" name="【公民館】&#10;一人当たり面積平均値テキスト">
          <a:extLst>
            <a:ext uri="{FF2B5EF4-FFF2-40B4-BE49-F238E27FC236}">
              <a16:creationId xmlns:a16="http://schemas.microsoft.com/office/drawing/2014/main" id="{00000000-0008-0000-0100-0000FC020000}"/>
            </a:ext>
          </a:extLst>
        </xdr:cNvPr>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98879</xdr:rowOff>
    </xdr:from>
    <xdr:to>
      <xdr:col>116</xdr:col>
      <xdr:colOff>114300</xdr:colOff>
      <xdr:row>107</xdr:row>
      <xdr:rowOff>29029</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221107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121756</xdr:rowOff>
    </xdr:from>
    <xdr:ext cx="469744" cy="259045"/>
    <xdr:sp macro="" textlink="">
      <xdr:nvSpPr>
        <xdr:cNvPr id="775" name="【公民館】&#10;一人当たり面積該当値テキスト">
          <a:extLst>
            <a:ext uri="{FF2B5EF4-FFF2-40B4-BE49-F238E27FC236}">
              <a16:creationId xmlns:a16="http://schemas.microsoft.com/office/drawing/2014/main" id="{00000000-0008-0000-0100-000007030000}"/>
            </a:ext>
          </a:extLst>
        </xdr:cNvPr>
        <xdr:cNvSpPr txBox="1"/>
      </xdr:nvSpPr>
      <xdr:spPr>
        <a:xfrm>
          <a:off x="22199600" y="181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2127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149679</xdr:rowOff>
    </xdr:from>
    <xdr:to>
      <xdr:col>116</xdr:col>
      <xdr:colOff>63500</xdr:colOff>
      <xdr:row>106</xdr:row>
      <xdr:rowOff>156211</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flipV="1">
          <a:off x="21323300" y="1832337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133169</xdr:rowOff>
    </xdr:from>
    <xdr:to>
      <xdr:col>107</xdr:col>
      <xdr:colOff>101600</xdr:colOff>
      <xdr:row>107</xdr:row>
      <xdr:rowOff>63319</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20383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107</xdr:row>
      <xdr:rowOff>12519</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flipV="1">
          <a:off x="20434300" y="183299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133169</xdr:rowOff>
    </xdr:from>
    <xdr:to>
      <xdr:col>102</xdr:col>
      <xdr:colOff>165100</xdr:colOff>
      <xdr:row>108</xdr:row>
      <xdr:rowOff>63319</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9494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12519</xdr:rowOff>
    </xdr:from>
    <xdr:to>
      <xdr:col>107</xdr:col>
      <xdr:colOff>50800</xdr:colOff>
      <xdr:row>108</xdr:row>
      <xdr:rowOff>12519</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flipV="1">
          <a:off x="19545300" y="1835766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82" name="n_1aveValue【公民館】&#10;一人当たり面積">
          <a:extLst>
            <a:ext uri="{FF2B5EF4-FFF2-40B4-BE49-F238E27FC236}">
              <a16:creationId xmlns:a16="http://schemas.microsoft.com/office/drawing/2014/main" id="{00000000-0008-0000-0100-00000E030000}"/>
            </a:ext>
          </a:extLst>
        </xdr:cNvPr>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83" name="n_2aveValue【公民館】&#10;一人当たり面積">
          <a:extLst>
            <a:ext uri="{FF2B5EF4-FFF2-40B4-BE49-F238E27FC236}">
              <a16:creationId xmlns:a16="http://schemas.microsoft.com/office/drawing/2014/main" id="{00000000-0008-0000-0100-00000F030000}"/>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84" name="n_3aveValue【公民館】&#10;一人当たり面積">
          <a:extLst>
            <a:ext uri="{FF2B5EF4-FFF2-40B4-BE49-F238E27FC236}">
              <a16:creationId xmlns:a16="http://schemas.microsoft.com/office/drawing/2014/main" id="{00000000-0008-0000-0100-000010030000}"/>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52088</xdr:rowOff>
    </xdr:from>
    <xdr:ext cx="469744" cy="259045"/>
    <xdr:sp macro="" textlink="">
      <xdr:nvSpPr>
        <xdr:cNvPr id="785" name="n_1mainValue【公民館】&#10;一人当たり面積">
          <a:extLst>
            <a:ext uri="{FF2B5EF4-FFF2-40B4-BE49-F238E27FC236}">
              <a16:creationId xmlns:a16="http://schemas.microsoft.com/office/drawing/2014/main" id="{00000000-0008-0000-0100-000011030000}"/>
            </a:ext>
          </a:extLst>
        </xdr:cNvPr>
        <xdr:cNvSpPr txBox="1"/>
      </xdr:nvSpPr>
      <xdr:spPr>
        <a:xfrm>
          <a:off x="21075727"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79846</xdr:rowOff>
    </xdr:from>
    <xdr:ext cx="469744" cy="259045"/>
    <xdr:sp macro="" textlink="">
      <xdr:nvSpPr>
        <xdr:cNvPr id="786" name="n_2mainValue【公民館】&#10;一人当たり面積">
          <a:extLst>
            <a:ext uri="{FF2B5EF4-FFF2-40B4-BE49-F238E27FC236}">
              <a16:creationId xmlns:a16="http://schemas.microsoft.com/office/drawing/2014/main" id="{00000000-0008-0000-0100-000012030000}"/>
            </a:ext>
          </a:extLst>
        </xdr:cNvPr>
        <xdr:cNvSpPr txBox="1"/>
      </xdr:nvSpPr>
      <xdr:spPr>
        <a:xfrm>
          <a:off x="20199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54446</xdr:rowOff>
    </xdr:from>
    <xdr:ext cx="469744" cy="259045"/>
    <xdr:sp macro="" textlink="">
      <xdr:nvSpPr>
        <xdr:cNvPr id="787" name="n_3mainValue【公民館】&#10;一人当たり面積">
          <a:extLst>
            <a:ext uri="{FF2B5EF4-FFF2-40B4-BE49-F238E27FC236}">
              <a16:creationId xmlns:a16="http://schemas.microsoft.com/office/drawing/2014/main" id="{00000000-0008-0000-0100-000013030000}"/>
            </a:ext>
          </a:extLst>
        </xdr:cNvPr>
        <xdr:cNvSpPr txBox="1"/>
      </xdr:nvSpPr>
      <xdr:spPr>
        <a:xfrm>
          <a:off x="19310427" y="185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ほとんどの施設類型について、類似団体内平均値と比較して有形固定資産減価償却率が高くなっており、特に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均を３３．３ポイント上回る８９．８ポイントとなっている。また、「公営住宅」についても類似団体内平均を１７．２ポイント上回っているが、これは市営住宅の大部分が昭和４０年代前半以前に建設されたものであり、法定耐用年数の４７年を超えている施設が多くなっているためである。公共施設等全体として、令和元年度に策定した公共施設等総合管理計画実施計画で定めた、平成２８年度の延床面積１３９，５８９㎡を令和７年度に１２７，８６３㎡（△８．４％）とする目標の達成に向け、施設等の目的や利用状況、耐用年数等を踏まえた個別施設計画を策定し、公共施設等の適正化を進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30,457
30,309
240.93
17,519,736
16,726,383
746,843
7,911,046
17,608,668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85090</xdr:rowOff>
    </xdr:from>
    <xdr:to>
      <xdr:col>24</xdr:col>
      <xdr:colOff>114300</xdr:colOff>
      <xdr:row>39</xdr:row>
      <xdr:rowOff>15240</xdr:rowOff>
    </xdr:to>
    <xdr:sp macro="" textlink="">
      <xdr:nvSpPr>
        <xdr:cNvPr id="70" name="楕円 69">
          <a:extLst>
            <a:ext uri="{FF2B5EF4-FFF2-40B4-BE49-F238E27FC236}">
              <a16:creationId xmlns:a16="http://schemas.microsoft.com/office/drawing/2014/main" id="{00000000-0008-0000-0200-000046000000}"/>
            </a:ext>
          </a:extLst>
        </xdr:cNvPr>
        <xdr:cNvSpPr/>
      </xdr:nvSpPr>
      <xdr:spPr>
        <a:xfrm>
          <a:off x="45847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107967</xdr:rowOff>
    </xdr:from>
    <xdr:ext cx="405111" cy="259045"/>
    <xdr:sp macro="" textlink="">
      <xdr:nvSpPr>
        <xdr:cNvPr id="71" name="【図書館】&#10;有形固定資産減価償却率該当値テキスト">
          <a:extLst>
            <a:ext uri="{FF2B5EF4-FFF2-40B4-BE49-F238E27FC236}">
              <a16:creationId xmlns:a16="http://schemas.microsoft.com/office/drawing/2014/main" id="{00000000-0008-0000-0200-000047000000}"/>
            </a:ext>
          </a:extLst>
        </xdr:cNvPr>
        <xdr:cNvSpPr txBox="1"/>
      </xdr:nvSpPr>
      <xdr:spPr>
        <a:xfrm>
          <a:off x="4673600" y="645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111760</xdr:rowOff>
    </xdr:from>
    <xdr:to>
      <xdr:col>20</xdr:col>
      <xdr:colOff>38100</xdr:colOff>
      <xdr:row>39</xdr:row>
      <xdr:rowOff>41910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3746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135890</xdr:rowOff>
    </xdr:from>
    <xdr:to>
      <xdr:col>24</xdr:col>
      <xdr:colOff>63500</xdr:colOff>
      <xdr:row>38</xdr:row>
      <xdr:rowOff>162560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3797300" y="66509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137160</xdr:rowOff>
    </xdr:from>
    <xdr:to>
      <xdr:col>15</xdr:col>
      <xdr:colOff>101600</xdr:colOff>
      <xdr:row>39</xdr:row>
      <xdr:rowOff>67310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2857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162560</xdr:rowOff>
    </xdr:from>
    <xdr:to>
      <xdr:col>19</xdr:col>
      <xdr:colOff>177800</xdr:colOff>
      <xdr:row>39</xdr:row>
      <xdr:rowOff>16510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2908300" y="667766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12700</xdr:rowOff>
    </xdr:from>
    <xdr:to>
      <xdr:col>10</xdr:col>
      <xdr:colOff>165100</xdr:colOff>
      <xdr:row>38</xdr:row>
      <xdr:rowOff>114300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196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63500</xdr:rowOff>
    </xdr:from>
    <xdr:to>
      <xdr:col>15</xdr:col>
      <xdr:colOff>50800</xdr:colOff>
      <xdr:row>39</xdr:row>
      <xdr:rowOff>16510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2019300" y="6578600"/>
          <a:ext cx="889000" cy="1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200-00004E000000}"/>
            </a:ext>
          </a:extLst>
        </xdr:cNvPr>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200-00004F000000}"/>
            </a:ext>
          </a:extLst>
        </xdr:cNvPr>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200-000050000000}"/>
            </a:ext>
          </a:extLst>
        </xdr:cNvPr>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58437</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200-000051000000}"/>
            </a:ext>
          </a:extLst>
        </xdr:cNvPr>
        <xdr:cNvSpPr txBox="1"/>
      </xdr:nvSpPr>
      <xdr:spPr>
        <a:xfrm>
          <a:off x="3582044"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83837</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200-000052000000}"/>
            </a:ext>
          </a:extLst>
        </xdr:cNvPr>
        <xdr:cNvSpPr txBox="1"/>
      </xdr:nvSpPr>
      <xdr:spPr>
        <a:xfrm>
          <a:off x="2705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130827</xdr:rowOff>
    </xdr:from>
    <xdr:ext cx="405111" cy="259045"/>
    <xdr:sp macro="" textlink="">
      <xdr:nvSpPr>
        <xdr:cNvPr id="83" name="n_3mainValue【図書館】&#10;有形固定資産減価償却率">
          <a:extLst>
            <a:ext uri="{FF2B5EF4-FFF2-40B4-BE49-F238E27FC236}">
              <a16:creationId xmlns:a16="http://schemas.microsoft.com/office/drawing/2014/main" id="{00000000-0008-0000-0200-000053000000}"/>
            </a:ext>
          </a:extLst>
        </xdr:cNvPr>
        <xdr:cNvSpPr txBox="1"/>
      </xdr:nvSpPr>
      <xdr:spPr>
        <a:xfrm>
          <a:off x="1816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0000000-0008-0000-02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a:extLst>
            <a:ext uri="{FF2B5EF4-FFF2-40B4-BE49-F238E27FC236}">
              <a16:creationId xmlns:a16="http://schemas.microsoft.com/office/drawing/2014/main" id="{00000000-0008-0000-0200-000068000000}"/>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a:extLst>
            <a:ext uri="{FF2B5EF4-FFF2-40B4-BE49-F238E27FC236}">
              <a16:creationId xmlns:a16="http://schemas.microsoft.com/office/drawing/2014/main" id="{00000000-0008-0000-0200-00006A000000}"/>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a:extLst>
            <a:ext uri="{FF2B5EF4-FFF2-40B4-BE49-F238E27FC236}">
              <a16:creationId xmlns:a16="http://schemas.microsoft.com/office/drawing/2014/main" id="{00000000-0008-0000-0200-00006C000000}"/>
            </a:ext>
          </a:extLst>
        </xdr:cNvPr>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93980</xdr:rowOff>
    </xdr:from>
    <xdr:to>
      <xdr:col>55</xdr:col>
      <xdr:colOff>50800</xdr:colOff>
      <xdr:row>38</xdr:row>
      <xdr:rowOff>24130</xdr:rowOff>
    </xdr:to>
    <xdr:sp macro="" textlink="">
      <xdr:nvSpPr>
        <xdr:cNvPr id="118" name="楕円 117">
          <a:extLst>
            <a:ext uri="{FF2B5EF4-FFF2-40B4-BE49-F238E27FC236}">
              <a16:creationId xmlns:a16="http://schemas.microsoft.com/office/drawing/2014/main" id="{00000000-0008-0000-0200-000076000000}"/>
            </a:ext>
          </a:extLst>
        </xdr:cNvPr>
        <xdr:cNvSpPr/>
      </xdr:nvSpPr>
      <xdr:spPr>
        <a:xfrm>
          <a:off x="10426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116857</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200-000077000000}"/>
            </a:ext>
          </a:extLst>
        </xdr:cNvPr>
        <xdr:cNvSpPr txBox="1"/>
      </xdr:nvSpPr>
      <xdr:spPr>
        <a:xfrm>
          <a:off x="10515600"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99695</xdr:rowOff>
    </xdr:from>
    <xdr:to>
      <xdr:col>50</xdr:col>
      <xdr:colOff>165100</xdr:colOff>
      <xdr:row>38</xdr:row>
      <xdr:rowOff>29845</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9588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144780</xdr:rowOff>
    </xdr:from>
    <xdr:to>
      <xdr:col>55</xdr:col>
      <xdr:colOff>0</xdr:colOff>
      <xdr:row>37</xdr:row>
      <xdr:rowOff>150495</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flipV="1">
          <a:off x="9639300" y="64884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111125</xdr:rowOff>
    </xdr:from>
    <xdr:to>
      <xdr:col>46</xdr:col>
      <xdr:colOff>38100</xdr:colOff>
      <xdr:row>38</xdr:row>
      <xdr:rowOff>41275</xdr:rowOff>
    </xdr:to>
    <xdr:sp macro="" textlink="">
      <xdr:nvSpPr>
        <xdr:cNvPr id="122" name="楕円 121">
          <a:extLst>
            <a:ext uri="{FF2B5EF4-FFF2-40B4-BE49-F238E27FC236}">
              <a16:creationId xmlns:a16="http://schemas.microsoft.com/office/drawing/2014/main" id="{00000000-0008-0000-0200-00007A000000}"/>
            </a:ext>
          </a:extLst>
        </xdr:cNvPr>
        <xdr:cNvSpPr/>
      </xdr:nvSpPr>
      <xdr:spPr>
        <a:xfrm>
          <a:off x="8699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150495</xdr:rowOff>
    </xdr:from>
    <xdr:to>
      <xdr:col>50</xdr:col>
      <xdr:colOff>114300</xdr:colOff>
      <xdr:row>37</xdr:row>
      <xdr:rowOff>161925</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flipV="1">
          <a:off x="8750300" y="64941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31115</xdr:rowOff>
    </xdr:from>
    <xdr:to>
      <xdr:col>41</xdr:col>
      <xdr:colOff>101600</xdr:colOff>
      <xdr:row>38</xdr:row>
      <xdr:rowOff>132715</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7810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161925</xdr:rowOff>
    </xdr:from>
    <xdr:to>
      <xdr:col>45</xdr:col>
      <xdr:colOff>177800</xdr:colOff>
      <xdr:row>38</xdr:row>
      <xdr:rowOff>81915</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flipV="1">
          <a:off x="7861300" y="650557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a:extLst>
            <a:ext uri="{FF2B5EF4-FFF2-40B4-BE49-F238E27FC236}">
              <a16:creationId xmlns:a16="http://schemas.microsoft.com/office/drawing/2014/main" id="{00000000-0008-0000-0200-00007E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a:extLst>
            <a:ext uri="{FF2B5EF4-FFF2-40B4-BE49-F238E27FC236}">
              <a16:creationId xmlns:a16="http://schemas.microsoft.com/office/drawing/2014/main" id="{00000000-0008-0000-0200-00007F000000}"/>
            </a:ext>
          </a:extLst>
        </xdr:cNvPr>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a:extLst>
            <a:ext uri="{FF2B5EF4-FFF2-40B4-BE49-F238E27FC236}">
              <a16:creationId xmlns:a16="http://schemas.microsoft.com/office/drawing/2014/main" id="{00000000-0008-0000-0200-000080000000}"/>
            </a:ext>
          </a:extLst>
        </xdr:cNvPr>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46372</xdr:rowOff>
    </xdr:from>
    <xdr:ext cx="469744" cy="259045"/>
    <xdr:sp macro="" textlink="">
      <xdr:nvSpPr>
        <xdr:cNvPr id="129" name="n_1mainValue【図書館】&#10;一人当たり面積">
          <a:extLst>
            <a:ext uri="{FF2B5EF4-FFF2-40B4-BE49-F238E27FC236}">
              <a16:creationId xmlns:a16="http://schemas.microsoft.com/office/drawing/2014/main" id="{00000000-0008-0000-0200-000081000000}"/>
            </a:ext>
          </a:extLst>
        </xdr:cNvPr>
        <xdr:cNvSpPr txBox="1"/>
      </xdr:nvSpPr>
      <xdr:spPr>
        <a:xfrm>
          <a:off x="93917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57802</xdr:rowOff>
    </xdr:from>
    <xdr:ext cx="469744" cy="259045"/>
    <xdr:sp macro="" textlink="">
      <xdr:nvSpPr>
        <xdr:cNvPr id="130" name="n_2mainValue【図書館】&#10;一人当たり面積">
          <a:extLst>
            <a:ext uri="{FF2B5EF4-FFF2-40B4-BE49-F238E27FC236}">
              <a16:creationId xmlns:a16="http://schemas.microsoft.com/office/drawing/2014/main" id="{00000000-0008-0000-0200-000082000000}"/>
            </a:ext>
          </a:extLst>
        </xdr:cNvPr>
        <xdr:cNvSpPr txBox="1"/>
      </xdr:nvSpPr>
      <xdr:spPr>
        <a:xfrm>
          <a:off x="8515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149242</xdr:rowOff>
    </xdr:from>
    <xdr:ext cx="469744" cy="259045"/>
    <xdr:sp macro="" textlink="">
      <xdr:nvSpPr>
        <xdr:cNvPr id="131" name="n_3mainValue【図書館】&#10;一人当たり面積">
          <a:extLst>
            <a:ext uri="{FF2B5EF4-FFF2-40B4-BE49-F238E27FC236}">
              <a16:creationId xmlns:a16="http://schemas.microsoft.com/office/drawing/2014/main" id="{00000000-0008-0000-0200-000083000000}"/>
            </a:ext>
          </a:extLst>
        </xdr:cNvPr>
        <xdr:cNvSpPr txBox="1"/>
      </xdr:nvSpPr>
      <xdr:spPr>
        <a:xfrm>
          <a:off x="7626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00000000-0008-0000-02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00000000-0008-0000-0200-00009D000000}"/>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00000000-0008-0000-0200-00009F000000}"/>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00000000-0008-0000-0200-0000A1000000}"/>
            </a:ext>
          </a:extLst>
        </xdr:cNvPr>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a16="http://schemas.microsoft.com/office/drawing/2014/main" id="{00000000-0008-0000-0200-0000A20000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a:extLst>
            <a:ext uri="{FF2B5EF4-FFF2-40B4-BE49-F238E27FC236}">
              <a16:creationId xmlns:a16="http://schemas.microsoft.com/office/drawing/2014/main" id="{00000000-0008-0000-0200-0000A5000000}"/>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171" name="楕円 170">
          <a:extLst>
            <a:ext uri="{FF2B5EF4-FFF2-40B4-BE49-F238E27FC236}">
              <a16:creationId xmlns:a16="http://schemas.microsoft.com/office/drawing/2014/main" id="{00000000-0008-0000-0200-0000AB000000}"/>
            </a:ext>
          </a:extLst>
        </xdr:cNvPr>
        <xdr:cNvSpPr/>
      </xdr:nvSpPr>
      <xdr:spPr>
        <a:xfrm>
          <a:off x="4584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101617</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00000000-0008-0000-0200-0000AC000000}"/>
            </a:ext>
          </a:extLst>
        </xdr:cNvPr>
        <xdr:cNvSpPr txBox="1"/>
      </xdr:nvSpPr>
      <xdr:spPr>
        <a:xfrm>
          <a:off x="4673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122555</xdr:rowOff>
    </xdr:from>
    <xdr:to>
      <xdr:col>20</xdr:col>
      <xdr:colOff>38100</xdr:colOff>
      <xdr:row>60</xdr:row>
      <xdr:rowOff>52705</xdr:rowOff>
    </xdr:to>
    <xdr:sp macro="" textlink="">
      <xdr:nvSpPr>
        <xdr:cNvPr id="173" name="楕円 172">
          <a:extLst>
            <a:ext uri="{FF2B5EF4-FFF2-40B4-BE49-F238E27FC236}">
              <a16:creationId xmlns:a16="http://schemas.microsoft.com/office/drawing/2014/main" id="{00000000-0008-0000-0200-0000AD000000}"/>
            </a:ext>
          </a:extLst>
        </xdr:cNvPr>
        <xdr:cNvSpPr/>
      </xdr:nvSpPr>
      <xdr:spPr>
        <a:xfrm>
          <a:off x="3746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129540</xdr:rowOff>
    </xdr:from>
    <xdr:to>
      <xdr:col>24</xdr:col>
      <xdr:colOff>63500</xdr:colOff>
      <xdr:row>60</xdr:row>
      <xdr:rowOff>1905</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3797300" y="102450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92075</xdr:rowOff>
    </xdr:from>
    <xdr:to>
      <xdr:col>15</xdr:col>
      <xdr:colOff>101600</xdr:colOff>
      <xdr:row>60</xdr:row>
      <xdr:rowOff>22225</xdr:rowOff>
    </xdr:to>
    <xdr:sp macro="" textlink="">
      <xdr:nvSpPr>
        <xdr:cNvPr id="175" name="楕円 174">
          <a:extLst>
            <a:ext uri="{FF2B5EF4-FFF2-40B4-BE49-F238E27FC236}">
              <a16:creationId xmlns:a16="http://schemas.microsoft.com/office/drawing/2014/main" id="{00000000-0008-0000-0200-0000AF000000}"/>
            </a:ext>
          </a:extLst>
        </xdr:cNvPr>
        <xdr:cNvSpPr/>
      </xdr:nvSpPr>
      <xdr:spPr>
        <a:xfrm>
          <a:off x="2857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142875</xdr:rowOff>
    </xdr:from>
    <xdr:to>
      <xdr:col>19</xdr:col>
      <xdr:colOff>177800</xdr:colOff>
      <xdr:row>60</xdr:row>
      <xdr:rowOff>1905</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2908300" y="102584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1968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83820</xdr:rowOff>
    </xdr:from>
    <xdr:to>
      <xdr:col>15</xdr:col>
      <xdr:colOff>50800</xdr:colOff>
      <xdr:row>59</xdr:row>
      <xdr:rowOff>142875</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2019300" y="10027920"/>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a:extLst>
            <a:ext uri="{FF2B5EF4-FFF2-40B4-BE49-F238E27FC236}">
              <a16:creationId xmlns:a16="http://schemas.microsoft.com/office/drawing/2014/main" id="{00000000-0008-0000-0200-0000B3000000}"/>
            </a:ext>
          </a:extLst>
        </xdr:cNvPr>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a:extLst>
            <a:ext uri="{FF2B5EF4-FFF2-40B4-BE49-F238E27FC236}">
              <a16:creationId xmlns:a16="http://schemas.microsoft.com/office/drawing/2014/main" id="{00000000-0008-0000-0200-0000B4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43832</xdr:rowOff>
    </xdr:from>
    <xdr:ext cx="405111" cy="259045"/>
    <xdr:sp macro="" textlink="">
      <xdr:nvSpPr>
        <xdr:cNvPr id="182" name="n_1mainValue【体育館・プール】&#10;有形固定資産減価償却率">
          <a:extLst>
            <a:ext uri="{FF2B5EF4-FFF2-40B4-BE49-F238E27FC236}">
              <a16:creationId xmlns:a16="http://schemas.microsoft.com/office/drawing/2014/main" id="{00000000-0008-0000-0200-0000B6000000}"/>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38752</xdr:rowOff>
    </xdr:from>
    <xdr:ext cx="405111" cy="259045"/>
    <xdr:sp macro="" textlink="">
      <xdr:nvSpPr>
        <xdr:cNvPr id="183" name="n_2main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2705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151147</xdr:rowOff>
    </xdr:from>
    <xdr:ext cx="405111" cy="259045"/>
    <xdr:sp macro="" textlink="">
      <xdr:nvSpPr>
        <xdr:cNvPr id="184" name="n_3main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1816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00000000-0008-0000-02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a:extLst>
            <a:ext uri="{FF2B5EF4-FFF2-40B4-BE49-F238E27FC236}">
              <a16:creationId xmlns:a16="http://schemas.microsoft.com/office/drawing/2014/main" id="{00000000-0008-0000-0200-0000CF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a:extLst>
            <a:ext uri="{FF2B5EF4-FFF2-40B4-BE49-F238E27FC236}">
              <a16:creationId xmlns:a16="http://schemas.microsoft.com/office/drawing/2014/main" id="{00000000-0008-0000-0200-0000D1000000}"/>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a:extLst>
            <a:ext uri="{FF2B5EF4-FFF2-40B4-BE49-F238E27FC236}">
              <a16:creationId xmlns:a16="http://schemas.microsoft.com/office/drawing/2014/main" id="{00000000-0008-0000-0200-0000D3000000}"/>
            </a:ext>
          </a:extLst>
        </xdr:cNvPr>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a:extLst>
            <a:ext uri="{FF2B5EF4-FFF2-40B4-BE49-F238E27FC236}">
              <a16:creationId xmlns:a16="http://schemas.microsoft.com/office/drawing/2014/main" id="{00000000-0008-0000-0200-0000D5000000}"/>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a:extLst>
            <a:ext uri="{FF2B5EF4-FFF2-40B4-BE49-F238E27FC236}">
              <a16:creationId xmlns:a16="http://schemas.microsoft.com/office/drawing/2014/main" id="{00000000-0008-0000-0200-0000D7000000}"/>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95504</xdr:rowOff>
    </xdr:from>
    <xdr:to>
      <xdr:col>55</xdr:col>
      <xdr:colOff>50800</xdr:colOff>
      <xdr:row>63</xdr:row>
      <xdr:rowOff>25654</xdr:rowOff>
    </xdr:to>
    <xdr:sp macro="" textlink="">
      <xdr:nvSpPr>
        <xdr:cNvPr id="221" name="楕円 220">
          <a:extLst>
            <a:ext uri="{FF2B5EF4-FFF2-40B4-BE49-F238E27FC236}">
              <a16:creationId xmlns:a16="http://schemas.microsoft.com/office/drawing/2014/main" id="{00000000-0008-0000-0200-0000DD000000}"/>
            </a:ext>
          </a:extLst>
        </xdr:cNvPr>
        <xdr:cNvSpPr/>
      </xdr:nvSpPr>
      <xdr:spPr>
        <a:xfrm>
          <a:off x="10426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118381</xdr:rowOff>
    </xdr:from>
    <xdr:ext cx="469744" cy="259045"/>
    <xdr:sp macro="" textlink="">
      <xdr:nvSpPr>
        <xdr:cNvPr id="222" name="【体育館・プール】&#10;一人当たり面積該当値テキスト">
          <a:extLst>
            <a:ext uri="{FF2B5EF4-FFF2-40B4-BE49-F238E27FC236}">
              <a16:creationId xmlns:a16="http://schemas.microsoft.com/office/drawing/2014/main" id="{00000000-0008-0000-0200-0000DE000000}"/>
            </a:ext>
          </a:extLst>
        </xdr:cNvPr>
        <xdr:cNvSpPr txBox="1"/>
      </xdr:nvSpPr>
      <xdr:spPr>
        <a:xfrm>
          <a:off x="10515600" y="1057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98247</xdr:rowOff>
    </xdr:from>
    <xdr:to>
      <xdr:col>50</xdr:col>
      <xdr:colOff>165100</xdr:colOff>
      <xdr:row>63</xdr:row>
      <xdr:rowOff>28397</xdr:rowOff>
    </xdr:to>
    <xdr:sp macro="" textlink="">
      <xdr:nvSpPr>
        <xdr:cNvPr id="223" name="楕円 222">
          <a:extLst>
            <a:ext uri="{FF2B5EF4-FFF2-40B4-BE49-F238E27FC236}">
              <a16:creationId xmlns:a16="http://schemas.microsoft.com/office/drawing/2014/main" id="{00000000-0008-0000-0200-0000DF000000}"/>
            </a:ext>
          </a:extLst>
        </xdr:cNvPr>
        <xdr:cNvSpPr/>
      </xdr:nvSpPr>
      <xdr:spPr>
        <a:xfrm>
          <a:off x="9588500" y="1072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146304</xdr:rowOff>
    </xdr:from>
    <xdr:to>
      <xdr:col>55</xdr:col>
      <xdr:colOff>0</xdr:colOff>
      <xdr:row>62</xdr:row>
      <xdr:rowOff>149047</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flipV="1">
          <a:off x="9639300" y="1077620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100991</xdr:rowOff>
    </xdr:from>
    <xdr:to>
      <xdr:col>46</xdr:col>
      <xdr:colOff>38100</xdr:colOff>
      <xdr:row>63</xdr:row>
      <xdr:rowOff>31141</xdr:rowOff>
    </xdr:to>
    <xdr:sp macro="" textlink="">
      <xdr:nvSpPr>
        <xdr:cNvPr id="225" name="楕円 224">
          <a:extLst>
            <a:ext uri="{FF2B5EF4-FFF2-40B4-BE49-F238E27FC236}">
              <a16:creationId xmlns:a16="http://schemas.microsoft.com/office/drawing/2014/main" id="{00000000-0008-0000-0200-0000E1000000}"/>
            </a:ext>
          </a:extLst>
        </xdr:cNvPr>
        <xdr:cNvSpPr/>
      </xdr:nvSpPr>
      <xdr:spPr>
        <a:xfrm>
          <a:off x="8699500" y="107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149047</xdr:rowOff>
    </xdr:from>
    <xdr:to>
      <xdr:col>50</xdr:col>
      <xdr:colOff>114300</xdr:colOff>
      <xdr:row>62</xdr:row>
      <xdr:rowOff>151791</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8750300" y="1077894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64871</xdr:rowOff>
    </xdr:from>
    <xdr:to>
      <xdr:col>41</xdr:col>
      <xdr:colOff>101600</xdr:colOff>
      <xdr:row>63</xdr:row>
      <xdr:rowOff>166471</xdr:rowOff>
    </xdr:to>
    <xdr:sp macro="" textlink="">
      <xdr:nvSpPr>
        <xdr:cNvPr id="227" name="楕円 226">
          <a:extLst>
            <a:ext uri="{FF2B5EF4-FFF2-40B4-BE49-F238E27FC236}">
              <a16:creationId xmlns:a16="http://schemas.microsoft.com/office/drawing/2014/main" id="{00000000-0008-0000-0200-0000E3000000}"/>
            </a:ext>
          </a:extLst>
        </xdr:cNvPr>
        <xdr:cNvSpPr/>
      </xdr:nvSpPr>
      <xdr:spPr>
        <a:xfrm>
          <a:off x="7810500" y="1086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151791</xdr:rowOff>
    </xdr:from>
    <xdr:to>
      <xdr:col>45</xdr:col>
      <xdr:colOff>177800</xdr:colOff>
      <xdr:row>63</xdr:row>
      <xdr:rowOff>115671</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7861300" y="10781691"/>
          <a:ext cx="889000" cy="13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a:extLst>
            <a:ext uri="{FF2B5EF4-FFF2-40B4-BE49-F238E27FC236}">
              <a16:creationId xmlns:a16="http://schemas.microsoft.com/office/drawing/2014/main" id="{00000000-0008-0000-0200-0000E5000000}"/>
            </a:ext>
          </a:extLst>
        </xdr:cNvPr>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a:extLst>
            <a:ext uri="{FF2B5EF4-FFF2-40B4-BE49-F238E27FC236}">
              <a16:creationId xmlns:a16="http://schemas.microsoft.com/office/drawing/2014/main" id="{00000000-0008-0000-0200-0000E6000000}"/>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31" name="n_3aveValue【体育館・プール】&#10;一人当たり面積">
          <a:extLst>
            <a:ext uri="{FF2B5EF4-FFF2-40B4-BE49-F238E27FC236}">
              <a16:creationId xmlns:a16="http://schemas.microsoft.com/office/drawing/2014/main" id="{00000000-0008-0000-0200-0000E7000000}"/>
            </a:ext>
          </a:extLst>
        </xdr:cNvPr>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44924</xdr:rowOff>
    </xdr:from>
    <xdr:ext cx="469744" cy="259045"/>
    <xdr:sp macro="" textlink="">
      <xdr:nvSpPr>
        <xdr:cNvPr id="232" name="n_1mainValue【体育館・プール】&#10;一人当たり面積">
          <a:extLst>
            <a:ext uri="{FF2B5EF4-FFF2-40B4-BE49-F238E27FC236}">
              <a16:creationId xmlns:a16="http://schemas.microsoft.com/office/drawing/2014/main" id="{00000000-0008-0000-0200-0000E8000000}"/>
            </a:ext>
          </a:extLst>
        </xdr:cNvPr>
        <xdr:cNvSpPr txBox="1"/>
      </xdr:nvSpPr>
      <xdr:spPr>
        <a:xfrm>
          <a:off x="9391727" y="1050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47668</xdr:rowOff>
    </xdr:from>
    <xdr:ext cx="469744" cy="259045"/>
    <xdr:sp macro="" textlink="">
      <xdr:nvSpPr>
        <xdr:cNvPr id="233" name="n_2mainValue【体育館・プール】&#10;一人当たり面積">
          <a:extLst>
            <a:ext uri="{FF2B5EF4-FFF2-40B4-BE49-F238E27FC236}">
              <a16:creationId xmlns:a16="http://schemas.microsoft.com/office/drawing/2014/main" id="{00000000-0008-0000-0200-0000E9000000}"/>
            </a:ext>
          </a:extLst>
        </xdr:cNvPr>
        <xdr:cNvSpPr txBox="1"/>
      </xdr:nvSpPr>
      <xdr:spPr>
        <a:xfrm>
          <a:off x="8515427" y="1050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157598</xdr:rowOff>
    </xdr:from>
    <xdr:ext cx="469744" cy="259045"/>
    <xdr:sp macro="" textlink="">
      <xdr:nvSpPr>
        <xdr:cNvPr id="234" name="n_3mainValue【体育館・プール】&#10;一人当たり面積">
          <a:extLst>
            <a:ext uri="{FF2B5EF4-FFF2-40B4-BE49-F238E27FC236}">
              <a16:creationId xmlns:a16="http://schemas.microsoft.com/office/drawing/2014/main" id="{00000000-0008-0000-0200-0000EA000000}"/>
            </a:ext>
          </a:extLst>
        </xdr:cNvPr>
        <xdr:cNvSpPr txBox="1"/>
      </xdr:nvSpPr>
      <xdr:spPr>
        <a:xfrm>
          <a:off x="7626427" y="1095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a:extLst>
            <a:ext uri="{FF2B5EF4-FFF2-40B4-BE49-F238E27FC236}">
              <a16:creationId xmlns:a16="http://schemas.microsoft.com/office/drawing/2014/main" id="{00000000-0008-0000-0200-00001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75" name="【市民会館】&#10;有形固定資産減価償却率最小値テキスト">
          <a:extLst>
            <a:ext uri="{FF2B5EF4-FFF2-40B4-BE49-F238E27FC236}">
              <a16:creationId xmlns:a16="http://schemas.microsoft.com/office/drawing/2014/main" id="{00000000-0008-0000-0200-000013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77" name="【市民会館】&#10;有形固定資産減価償却率最大値テキスト">
          <a:extLst>
            <a:ext uri="{FF2B5EF4-FFF2-40B4-BE49-F238E27FC236}">
              <a16:creationId xmlns:a16="http://schemas.microsoft.com/office/drawing/2014/main" id="{00000000-0008-0000-0200-000015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79" name="【市民会館】&#10;有形固定資産減価償却率平均値テキスト">
          <a:extLst>
            <a:ext uri="{FF2B5EF4-FFF2-40B4-BE49-F238E27FC236}">
              <a16:creationId xmlns:a16="http://schemas.microsoft.com/office/drawing/2014/main" id="{00000000-0008-0000-0200-000017010000}"/>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83820</xdr:rowOff>
    </xdr:from>
    <xdr:to>
      <xdr:col>24</xdr:col>
      <xdr:colOff>114300</xdr:colOff>
      <xdr:row>105</xdr:row>
      <xdr:rowOff>13970</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4584700" y="179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106697</xdr:rowOff>
    </xdr:from>
    <xdr:ext cx="405111" cy="259045"/>
    <xdr:sp macro="" textlink="">
      <xdr:nvSpPr>
        <xdr:cNvPr id="290" name="【市民会館】&#10;有形固定資産減価償却率該当値テキスト">
          <a:extLst>
            <a:ext uri="{FF2B5EF4-FFF2-40B4-BE49-F238E27FC236}">
              <a16:creationId xmlns:a16="http://schemas.microsoft.com/office/drawing/2014/main" id="{00000000-0008-0000-0200-000022010000}"/>
            </a:ext>
          </a:extLst>
        </xdr:cNvPr>
        <xdr:cNvSpPr txBox="1"/>
      </xdr:nvSpPr>
      <xdr:spPr>
        <a:xfrm>
          <a:off x="4673600" y="177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113030</xdr:rowOff>
    </xdr:from>
    <xdr:to>
      <xdr:col>20</xdr:col>
      <xdr:colOff>38100</xdr:colOff>
      <xdr:row>105</xdr:row>
      <xdr:rowOff>43180</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3746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134620</xdr:rowOff>
    </xdr:from>
    <xdr:to>
      <xdr:col>24</xdr:col>
      <xdr:colOff>63500</xdr:colOff>
      <xdr:row>104</xdr:row>
      <xdr:rowOff>163830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3797300" y="1796542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31750</xdr:rowOff>
    </xdr:from>
    <xdr:to>
      <xdr:col>15</xdr:col>
      <xdr:colOff>101600</xdr:colOff>
      <xdr:row>106</xdr:row>
      <xdr:rowOff>133350</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2857500" y="182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163830</xdr:rowOff>
    </xdr:from>
    <xdr:to>
      <xdr:col>19</xdr:col>
      <xdr:colOff>177800</xdr:colOff>
      <xdr:row>106</xdr:row>
      <xdr:rowOff>82550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2908300" y="17994630"/>
          <a:ext cx="889000" cy="2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1270</xdr:rowOff>
    </xdr:from>
    <xdr:to>
      <xdr:col>10</xdr:col>
      <xdr:colOff>165100</xdr:colOff>
      <xdr:row>105</xdr:row>
      <xdr:rowOff>102870</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19685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52070</xdr:rowOff>
    </xdr:from>
    <xdr:to>
      <xdr:col>15</xdr:col>
      <xdr:colOff>50800</xdr:colOff>
      <xdr:row>106</xdr:row>
      <xdr:rowOff>82550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2019300" y="1805432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297" name="n_1aveValue【市民会館】&#10;有形固定資産減価償却率">
          <a:extLst>
            <a:ext uri="{FF2B5EF4-FFF2-40B4-BE49-F238E27FC236}">
              <a16:creationId xmlns:a16="http://schemas.microsoft.com/office/drawing/2014/main" id="{00000000-0008-0000-0200-000029010000}"/>
            </a:ext>
          </a:extLst>
        </xdr:cNvPr>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298" name="n_2aveValue【市民会館】&#10;有形固定資産減価償却率">
          <a:extLst>
            <a:ext uri="{FF2B5EF4-FFF2-40B4-BE49-F238E27FC236}">
              <a16:creationId xmlns:a16="http://schemas.microsoft.com/office/drawing/2014/main" id="{00000000-0008-0000-0200-00002A010000}"/>
            </a:ext>
          </a:extLst>
        </xdr:cNvPr>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299" name="n_3aveValue【市民会館】&#10;有形固定資産減価償却率">
          <a:extLst>
            <a:ext uri="{FF2B5EF4-FFF2-40B4-BE49-F238E27FC236}">
              <a16:creationId xmlns:a16="http://schemas.microsoft.com/office/drawing/2014/main" id="{00000000-0008-0000-0200-00002B010000}"/>
            </a:ext>
          </a:extLst>
        </xdr:cNvPr>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59707</xdr:rowOff>
    </xdr:from>
    <xdr:ext cx="405111" cy="259045"/>
    <xdr:sp macro="" textlink="">
      <xdr:nvSpPr>
        <xdr:cNvPr id="300" name="n_1mainValue【市民会館】&#10;有形固定資産減価償却率">
          <a:extLst>
            <a:ext uri="{FF2B5EF4-FFF2-40B4-BE49-F238E27FC236}">
              <a16:creationId xmlns:a16="http://schemas.microsoft.com/office/drawing/2014/main" id="{00000000-0008-0000-0200-00002C010000}"/>
            </a:ext>
          </a:extLst>
        </xdr:cNvPr>
        <xdr:cNvSpPr txBox="1"/>
      </xdr:nvSpPr>
      <xdr:spPr>
        <a:xfrm>
          <a:off x="3582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124477</xdr:rowOff>
    </xdr:from>
    <xdr:ext cx="405111" cy="259045"/>
    <xdr:sp macro="" textlink="">
      <xdr:nvSpPr>
        <xdr:cNvPr id="301" name="n_2mainValue【市民会館】&#10;有形固定資産減価償却率">
          <a:extLst>
            <a:ext uri="{FF2B5EF4-FFF2-40B4-BE49-F238E27FC236}">
              <a16:creationId xmlns:a16="http://schemas.microsoft.com/office/drawing/2014/main" id="{00000000-0008-0000-0200-00002D010000}"/>
            </a:ext>
          </a:extLst>
        </xdr:cNvPr>
        <xdr:cNvSpPr txBox="1"/>
      </xdr:nvSpPr>
      <xdr:spPr>
        <a:xfrm>
          <a:off x="2705744" y="1829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93997</xdr:rowOff>
    </xdr:from>
    <xdr:ext cx="405111" cy="259045"/>
    <xdr:sp macro="" textlink="">
      <xdr:nvSpPr>
        <xdr:cNvPr id="302" name="n_3mainValue【市民会館】&#10;有形固定資産減価償却率">
          <a:extLst>
            <a:ext uri="{FF2B5EF4-FFF2-40B4-BE49-F238E27FC236}">
              <a16:creationId xmlns:a16="http://schemas.microsoft.com/office/drawing/2014/main" id="{00000000-0008-0000-0200-00002E010000}"/>
            </a:ext>
          </a:extLst>
        </xdr:cNvPr>
        <xdr:cNvSpPr txBox="1"/>
      </xdr:nvSpPr>
      <xdr:spPr>
        <a:xfrm>
          <a:off x="1816744" y="1809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5" name="【市民会館】&#10;一人当たり面積グラフ枠">
          <a:extLst>
            <a:ext uri="{FF2B5EF4-FFF2-40B4-BE49-F238E27FC236}">
              <a16:creationId xmlns:a16="http://schemas.microsoft.com/office/drawing/2014/main" id="{00000000-0008-0000-0200-00004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27" name="【市民会館】&#10;一人当たり面積最小値テキスト">
          <a:extLst>
            <a:ext uri="{FF2B5EF4-FFF2-40B4-BE49-F238E27FC236}">
              <a16:creationId xmlns:a16="http://schemas.microsoft.com/office/drawing/2014/main" id="{00000000-0008-0000-0200-000047010000}"/>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29" name="【市民会館】&#10;一人当たり面積最大値テキスト">
          <a:extLst>
            <a:ext uri="{FF2B5EF4-FFF2-40B4-BE49-F238E27FC236}">
              <a16:creationId xmlns:a16="http://schemas.microsoft.com/office/drawing/2014/main" id="{00000000-0008-0000-0200-000049010000}"/>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31" name="【市民会館】&#10;一人当たり面積平均値テキスト">
          <a:extLst>
            <a:ext uri="{FF2B5EF4-FFF2-40B4-BE49-F238E27FC236}">
              <a16:creationId xmlns:a16="http://schemas.microsoft.com/office/drawing/2014/main" id="{00000000-0008-0000-0200-00004B010000}"/>
            </a:ext>
          </a:extLst>
        </xdr:cNvPr>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145414</xdr:rowOff>
    </xdr:from>
    <xdr:to>
      <xdr:col>55</xdr:col>
      <xdr:colOff>50800</xdr:colOff>
      <xdr:row>108</xdr:row>
      <xdr:rowOff>75564</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04267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60341</xdr:rowOff>
    </xdr:from>
    <xdr:ext cx="469744" cy="259045"/>
    <xdr:sp macro="" textlink="">
      <xdr:nvSpPr>
        <xdr:cNvPr id="342" name="【市民会館】&#10;一人当たり面積該当値テキスト">
          <a:extLst>
            <a:ext uri="{FF2B5EF4-FFF2-40B4-BE49-F238E27FC236}">
              <a16:creationId xmlns:a16="http://schemas.microsoft.com/office/drawing/2014/main" id="{00000000-0008-0000-0200-000056010000}"/>
            </a:ext>
          </a:extLst>
        </xdr:cNvPr>
        <xdr:cNvSpPr txBox="1"/>
      </xdr:nvSpPr>
      <xdr:spPr>
        <a:xfrm>
          <a:off x="10515600" y="18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147320</xdr:rowOff>
    </xdr:from>
    <xdr:to>
      <xdr:col>50</xdr:col>
      <xdr:colOff>165100</xdr:colOff>
      <xdr:row>108</xdr:row>
      <xdr:rowOff>77470</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9588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24764</xdr:rowOff>
    </xdr:from>
    <xdr:to>
      <xdr:col>55</xdr:col>
      <xdr:colOff>0</xdr:colOff>
      <xdr:row>108</xdr:row>
      <xdr:rowOff>26670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9639300" y="185413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149225</xdr:rowOff>
    </xdr:from>
    <xdr:to>
      <xdr:col>46</xdr:col>
      <xdr:colOff>38100</xdr:colOff>
      <xdr:row>108</xdr:row>
      <xdr:rowOff>79375</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8699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26670</xdr:rowOff>
    </xdr:from>
    <xdr:to>
      <xdr:col>50</xdr:col>
      <xdr:colOff>114300</xdr:colOff>
      <xdr:row>108</xdr:row>
      <xdr:rowOff>28575</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flipV="1">
          <a:off x="8750300" y="18543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151130</xdr:rowOff>
    </xdr:from>
    <xdr:to>
      <xdr:col>41</xdr:col>
      <xdr:colOff>101600</xdr:colOff>
      <xdr:row>108</xdr:row>
      <xdr:rowOff>81280</xdr:rowOff>
    </xdr:to>
    <xdr:sp macro="" textlink="">
      <xdr:nvSpPr>
        <xdr:cNvPr id="347" name="楕円 346">
          <a:extLst>
            <a:ext uri="{FF2B5EF4-FFF2-40B4-BE49-F238E27FC236}">
              <a16:creationId xmlns:a16="http://schemas.microsoft.com/office/drawing/2014/main" id="{00000000-0008-0000-0200-00005B010000}"/>
            </a:ext>
          </a:extLst>
        </xdr:cNvPr>
        <xdr:cNvSpPr/>
      </xdr:nvSpPr>
      <xdr:spPr>
        <a:xfrm>
          <a:off x="781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28575</xdr:rowOff>
    </xdr:from>
    <xdr:to>
      <xdr:col>45</xdr:col>
      <xdr:colOff>177800</xdr:colOff>
      <xdr:row>108</xdr:row>
      <xdr:rowOff>30480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7861300" y="185451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349" name="n_1aveValue【市民会館】&#10;一人当たり面積">
          <a:extLst>
            <a:ext uri="{FF2B5EF4-FFF2-40B4-BE49-F238E27FC236}">
              <a16:creationId xmlns:a16="http://schemas.microsoft.com/office/drawing/2014/main" id="{00000000-0008-0000-0200-00005D010000}"/>
            </a:ext>
          </a:extLst>
        </xdr:cNvPr>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350" name="n_2aveValue【市民会館】&#10;一人当たり面積">
          <a:extLst>
            <a:ext uri="{FF2B5EF4-FFF2-40B4-BE49-F238E27FC236}">
              <a16:creationId xmlns:a16="http://schemas.microsoft.com/office/drawing/2014/main" id="{00000000-0008-0000-0200-00005E010000}"/>
            </a:ext>
          </a:extLst>
        </xdr:cNvPr>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351" name="n_3aveValue【市民会館】&#10;一人当たり面積">
          <a:extLst>
            <a:ext uri="{FF2B5EF4-FFF2-40B4-BE49-F238E27FC236}">
              <a16:creationId xmlns:a16="http://schemas.microsoft.com/office/drawing/2014/main" id="{00000000-0008-0000-0200-00005F010000}"/>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68597</xdr:rowOff>
    </xdr:from>
    <xdr:ext cx="469744" cy="259045"/>
    <xdr:sp macro="" textlink="">
      <xdr:nvSpPr>
        <xdr:cNvPr id="352" name="n_1mainValue【市民会館】&#10;一人当たり面積">
          <a:extLst>
            <a:ext uri="{FF2B5EF4-FFF2-40B4-BE49-F238E27FC236}">
              <a16:creationId xmlns:a16="http://schemas.microsoft.com/office/drawing/2014/main" id="{00000000-0008-0000-0200-000060010000}"/>
            </a:ext>
          </a:extLst>
        </xdr:cNvPr>
        <xdr:cNvSpPr txBox="1"/>
      </xdr:nvSpPr>
      <xdr:spPr>
        <a:xfrm>
          <a:off x="93917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70502</xdr:rowOff>
    </xdr:from>
    <xdr:ext cx="469744" cy="259045"/>
    <xdr:sp macro="" textlink="">
      <xdr:nvSpPr>
        <xdr:cNvPr id="353" name="n_2mainValue【市民会館】&#10;一人当たり面積">
          <a:extLst>
            <a:ext uri="{FF2B5EF4-FFF2-40B4-BE49-F238E27FC236}">
              <a16:creationId xmlns:a16="http://schemas.microsoft.com/office/drawing/2014/main" id="{00000000-0008-0000-0200-000061010000}"/>
            </a:ext>
          </a:extLst>
        </xdr:cNvPr>
        <xdr:cNvSpPr txBox="1"/>
      </xdr:nvSpPr>
      <xdr:spPr>
        <a:xfrm>
          <a:off x="8515427" y="185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72407</xdr:rowOff>
    </xdr:from>
    <xdr:ext cx="469744" cy="259045"/>
    <xdr:sp macro="" textlink="">
      <xdr:nvSpPr>
        <xdr:cNvPr id="354" name="n_3mainValue【市民会館】&#10;一人当たり面積">
          <a:extLst>
            <a:ext uri="{FF2B5EF4-FFF2-40B4-BE49-F238E27FC236}">
              <a16:creationId xmlns:a16="http://schemas.microsoft.com/office/drawing/2014/main" id="{00000000-0008-0000-0200-000062010000}"/>
            </a:ext>
          </a:extLst>
        </xdr:cNvPr>
        <xdr:cNvSpPr txBox="1"/>
      </xdr:nvSpPr>
      <xdr:spPr>
        <a:xfrm>
          <a:off x="7626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一般廃棄物処理施設】&#10;有形固定資産減価償却率グラフ枠">
          <a:extLst>
            <a:ext uri="{FF2B5EF4-FFF2-40B4-BE49-F238E27FC236}">
              <a16:creationId xmlns:a16="http://schemas.microsoft.com/office/drawing/2014/main" id="{00000000-0008-0000-0200-00007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1" name="【一般廃棄物処理施設】&#10;有形固定資産減価償却率最小値テキスト">
          <a:extLst>
            <a:ext uri="{FF2B5EF4-FFF2-40B4-BE49-F238E27FC236}">
              <a16:creationId xmlns:a16="http://schemas.microsoft.com/office/drawing/2014/main" id="{00000000-0008-0000-0200-00007D010000}"/>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3" name="【一般廃棄物処理施設】&#10;有形固定資産減価償却率最大値テキスト">
          <a:extLst>
            <a:ext uri="{FF2B5EF4-FFF2-40B4-BE49-F238E27FC236}">
              <a16:creationId xmlns:a16="http://schemas.microsoft.com/office/drawing/2014/main" id="{00000000-0008-0000-0200-00007F010000}"/>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85" name="【一般廃棄物処理施設】&#10;有形固定資産減価償却率平均値テキスト">
          <a:extLst>
            <a:ext uri="{FF2B5EF4-FFF2-40B4-BE49-F238E27FC236}">
              <a16:creationId xmlns:a16="http://schemas.microsoft.com/office/drawing/2014/main" id="{00000000-0008-0000-0200-000081010000}"/>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66222</xdr:rowOff>
    </xdr:from>
    <xdr:to>
      <xdr:col>85</xdr:col>
      <xdr:colOff>177800</xdr:colOff>
      <xdr:row>39</xdr:row>
      <xdr:rowOff>167822</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16268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89099</xdr:rowOff>
    </xdr:from>
    <xdr:ext cx="405111" cy="259045"/>
    <xdr:sp macro="" textlink="">
      <xdr:nvSpPr>
        <xdr:cNvPr id="396" name="【一般廃棄物処理施設】&#10;有形固定資産減価償却率該当値テキスト">
          <a:extLst>
            <a:ext uri="{FF2B5EF4-FFF2-40B4-BE49-F238E27FC236}">
              <a16:creationId xmlns:a16="http://schemas.microsoft.com/office/drawing/2014/main" id="{00000000-0008-0000-0200-00008C010000}"/>
            </a:ext>
          </a:extLst>
        </xdr:cNvPr>
        <xdr:cNvSpPr txBox="1"/>
      </xdr:nvSpPr>
      <xdr:spPr>
        <a:xfrm>
          <a:off x="16357600" y="660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79284</xdr:rowOff>
    </xdr:from>
    <xdr:to>
      <xdr:col>81</xdr:col>
      <xdr:colOff>101600</xdr:colOff>
      <xdr:row>39</xdr:row>
      <xdr:rowOff>9434</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15430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130084</xdr:rowOff>
    </xdr:from>
    <xdr:to>
      <xdr:col>85</xdr:col>
      <xdr:colOff>127000</xdr:colOff>
      <xdr:row>39</xdr:row>
      <xdr:rowOff>117022</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5481300" y="6645184"/>
          <a:ext cx="838200" cy="1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116840</xdr:rowOff>
    </xdr:from>
    <xdr:to>
      <xdr:col>76</xdr:col>
      <xdr:colOff>165100</xdr:colOff>
      <xdr:row>35</xdr:row>
      <xdr:rowOff>46990</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14541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167640</xdr:rowOff>
    </xdr:from>
    <xdr:to>
      <xdr:col>81</xdr:col>
      <xdr:colOff>50800</xdr:colOff>
      <xdr:row>38</xdr:row>
      <xdr:rowOff>130084</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4592300" y="5996940"/>
          <a:ext cx="889000" cy="64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61323</xdr:rowOff>
    </xdr:from>
    <xdr:to>
      <xdr:col>72</xdr:col>
      <xdr:colOff>38100</xdr:colOff>
      <xdr:row>37</xdr:row>
      <xdr:rowOff>162923</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13652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167640</xdr:rowOff>
    </xdr:from>
    <xdr:to>
      <xdr:col>76</xdr:col>
      <xdr:colOff>114300</xdr:colOff>
      <xdr:row>37</xdr:row>
      <xdr:rowOff>112123</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13703300" y="5996940"/>
          <a:ext cx="889000" cy="45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03" name="n_1aveValue【一般廃棄物処理施設】&#10;有形固定資産減価償却率">
          <a:extLst>
            <a:ext uri="{FF2B5EF4-FFF2-40B4-BE49-F238E27FC236}">
              <a16:creationId xmlns:a16="http://schemas.microsoft.com/office/drawing/2014/main" id="{00000000-0008-0000-0200-000093010000}"/>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04" name="n_2aveValue【一般廃棄物処理施設】&#10;有形固定資産減価償却率">
          <a:extLst>
            <a:ext uri="{FF2B5EF4-FFF2-40B4-BE49-F238E27FC236}">
              <a16:creationId xmlns:a16="http://schemas.microsoft.com/office/drawing/2014/main" id="{00000000-0008-0000-0200-000094010000}"/>
            </a:ext>
          </a:extLst>
        </xdr:cNvPr>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05" name="n_3aveValue【一般廃棄物処理施設】&#10;有形固定資産減価償却率">
          <a:extLst>
            <a:ext uri="{FF2B5EF4-FFF2-40B4-BE49-F238E27FC236}">
              <a16:creationId xmlns:a16="http://schemas.microsoft.com/office/drawing/2014/main" id="{00000000-0008-0000-0200-000095010000}"/>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25961</xdr:rowOff>
    </xdr:from>
    <xdr:ext cx="405111" cy="259045"/>
    <xdr:sp macro="" textlink="">
      <xdr:nvSpPr>
        <xdr:cNvPr id="406" name="n_1mainValue【一般廃棄物処理施設】&#10;有形固定資産減価償却率">
          <a:extLst>
            <a:ext uri="{FF2B5EF4-FFF2-40B4-BE49-F238E27FC236}">
              <a16:creationId xmlns:a16="http://schemas.microsoft.com/office/drawing/2014/main" id="{00000000-0008-0000-0200-000096010000}"/>
            </a:ext>
          </a:extLst>
        </xdr:cNvPr>
        <xdr:cNvSpPr txBox="1"/>
      </xdr:nvSpPr>
      <xdr:spPr>
        <a:xfrm>
          <a:off x="152660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63517</xdr:rowOff>
    </xdr:from>
    <xdr:ext cx="405111" cy="259045"/>
    <xdr:sp macro="" textlink="">
      <xdr:nvSpPr>
        <xdr:cNvPr id="407" name="n_2mainValue【一般廃棄物処理施設】&#10;有形固定資産減価償却率">
          <a:extLst>
            <a:ext uri="{FF2B5EF4-FFF2-40B4-BE49-F238E27FC236}">
              <a16:creationId xmlns:a16="http://schemas.microsoft.com/office/drawing/2014/main" id="{00000000-0008-0000-0200-000097010000}"/>
            </a:ext>
          </a:extLst>
        </xdr:cNvPr>
        <xdr:cNvSpPr txBox="1"/>
      </xdr:nvSpPr>
      <xdr:spPr>
        <a:xfrm>
          <a:off x="14389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154050</xdr:rowOff>
    </xdr:from>
    <xdr:ext cx="405111" cy="259045"/>
    <xdr:sp macro="" textlink="">
      <xdr:nvSpPr>
        <xdr:cNvPr id="408" name="n_3mainValue【一般廃棄物処理施設】&#10;有形固定資産減価償却率">
          <a:extLst>
            <a:ext uri="{FF2B5EF4-FFF2-40B4-BE49-F238E27FC236}">
              <a16:creationId xmlns:a16="http://schemas.microsoft.com/office/drawing/2014/main" id="{00000000-0008-0000-0200-000098010000}"/>
            </a:ext>
          </a:extLst>
        </xdr:cNvPr>
        <xdr:cNvSpPr txBox="1"/>
      </xdr:nvSpPr>
      <xdr:spPr>
        <a:xfrm>
          <a:off x="13500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一般廃棄物処理施設】&#10;一人当たり有形固定資産（償却資産）額グラフ枠">
          <a:extLst>
            <a:ext uri="{FF2B5EF4-FFF2-40B4-BE49-F238E27FC236}">
              <a16:creationId xmlns:a16="http://schemas.microsoft.com/office/drawing/2014/main" id="{00000000-0008-0000-0200-0000B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35" name="【一般廃棄物処理施設】&#10;一人当たり有形固定資産（償却資産）額最小値テキスト">
          <a:extLst>
            <a:ext uri="{FF2B5EF4-FFF2-40B4-BE49-F238E27FC236}">
              <a16:creationId xmlns:a16="http://schemas.microsoft.com/office/drawing/2014/main" id="{00000000-0008-0000-0200-0000B3010000}"/>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37" name="【一般廃棄物処理施設】&#10;一人当たり有形固定資産（償却資産）額最大値テキスト">
          <a:extLst>
            <a:ext uri="{FF2B5EF4-FFF2-40B4-BE49-F238E27FC236}">
              <a16:creationId xmlns:a16="http://schemas.microsoft.com/office/drawing/2014/main" id="{00000000-0008-0000-0200-0000B5010000}"/>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39" name="【一般廃棄物処理施設】&#10;一人当たり有形固定資産（償却資産）額平均値テキスト">
          <a:extLst>
            <a:ext uri="{FF2B5EF4-FFF2-40B4-BE49-F238E27FC236}">
              <a16:creationId xmlns:a16="http://schemas.microsoft.com/office/drawing/2014/main" id="{00000000-0008-0000-0200-0000B7010000}"/>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33348</xdr:rowOff>
    </xdr:from>
    <xdr:to>
      <xdr:col>116</xdr:col>
      <xdr:colOff>114300</xdr:colOff>
      <xdr:row>42</xdr:row>
      <xdr:rowOff>134948</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22110700" y="72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450" name="【一般廃棄物処理施設】&#10;一人当たり有形固定資産（償却資産）額該当値テキスト">
          <a:extLst>
            <a:ext uri="{FF2B5EF4-FFF2-40B4-BE49-F238E27FC236}">
              <a16:creationId xmlns:a16="http://schemas.microsoft.com/office/drawing/2014/main" id="{00000000-0008-0000-0200-0000C2010000}"/>
            </a:ext>
          </a:extLst>
        </xdr:cNvPr>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35634</xdr:rowOff>
    </xdr:from>
    <xdr:to>
      <xdr:col>112</xdr:col>
      <xdr:colOff>38100</xdr:colOff>
      <xdr:row>42</xdr:row>
      <xdr:rowOff>137234</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21272500" y="723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84148</xdr:rowOff>
    </xdr:from>
    <xdr:to>
      <xdr:col>116</xdr:col>
      <xdr:colOff>63500</xdr:colOff>
      <xdr:row>42</xdr:row>
      <xdr:rowOff>86434</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flipV="1">
          <a:off x="21323300" y="728504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41434</xdr:rowOff>
    </xdr:from>
    <xdr:to>
      <xdr:col>107</xdr:col>
      <xdr:colOff>101600</xdr:colOff>
      <xdr:row>42</xdr:row>
      <xdr:rowOff>143034</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20383500" y="72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86434</xdr:rowOff>
    </xdr:from>
    <xdr:to>
      <xdr:col>111</xdr:col>
      <xdr:colOff>177800</xdr:colOff>
      <xdr:row>42</xdr:row>
      <xdr:rowOff>92234</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flipV="1">
          <a:off x="20434300" y="7287334"/>
          <a:ext cx="889000" cy="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39716</xdr:rowOff>
    </xdr:from>
    <xdr:to>
      <xdr:col>102</xdr:col>
      <xdr:colOff>165100</xdr:colOff>
      <xdr:row>42</xdr:row>
      <xdr:rowOff>141316</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9494500" y="724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90516</xdr:rowOff>
    </xdr:from>
    <xdr:to>
      <xdr:col>107</xdr:col>
      <xdr:colOff>50800</xdr:colOff>
      <xdr:row>42</xdr:row>
      <xdr:rowOff>92234</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9545300" y="7291416"/>
          <a:ext cx="889000" cy="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57" name="n_1aveValue【一般廃棄物処理施設】&#10;一人当たり有形固定資産（償却資産）額">
          <a:extLst>
            <a:ext uri="{FF2B5EF4-FFF2-40B4-BE49-F238E27FC236}">
              <a16:creationId xmlns:a16="http://schemas.microsoft.com/office/drawing/2014/main" id="{00000000-0008-0000-0200-0000C9010000}"/>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458" name="n_2aveValue【一般廃棄物処理施設】&#10;一人当たり有形固定資産（償却資産）額">
          <a:extLst>
            <a:ext uri="{FF2B5EF4-FFF2-40B4-BE49-F238E27FC236}">
              <a16:creationId xmlns:a16="http://schemas.microsoft.com/office/drawing/2014/main" id="{00000000-0008-0000-0200-0000CA010000}"/>
            </a:ext>
          </a:extLst>
        </xdr:cNvPr>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459" name="n_3aveValue【一般廃棄物処理施設】&#10;一人当たり有形固定資産（償却資産）額">
          <a:extLst>
            <a:ext uri="{FF2B5EF4-FFF2-40B4-BE49-F238E27FC236}">
              <a16:creationId xmlns:a16="http://schemas.microsoft.com/office/drawing/2014/main" id="{00000000-0008-0000-0200-0000CB010000}"/>
            </a:ext>
          </a:extLst>
        </xdr:cNvPr>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128361</xdr:rowOff>
    </xdr:from>
    <xdr:ext cx="534377" cy="259045"/>
    <xdr:sp macro="" textlink="">
      <xdr:nvSpPr>
        <xdr:cNvPr id="460" name="n_1mainValue【一般廃棄物処理施設】&#10;一人当たり有形固定資産（償却資産）額">
          <a:extLst>
            <a:ext uri="{FF2B5EF4-FFF2-40B4-BE49-F238E27FC236}">
              <a16:creationId xmlns:a16="http://schemas.microsoft.com/office/drawing/2014/main" id="{00000000-0008-0000-0200-0000CC010000}"/>
            </a:ext>
          </a:extLst>
        </xdr:cNvPr>
        <xdr:cNvSpPr txBox="1"/>
      </xdr:nvSpPr>
      <xdr:spPr>
        <a:xfrm>
          <a:off x="21043411" y="732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134161</xdr:rowOff>
    </xdr:from>
    <xdr:ext cx="469744" cy="259045"/>
    <xdr:sp macro="" textlink="">
      <xdr:nvSpPr>
        <xdr:cNvPr id="461" name="n_2mainValue【一般廃棄物処理施設】&#10;一人当たり有形固定資産（償却資産）額">
          <a:extLst>
            <a:ext uri="{FF2B5EF4-FFF2-40B4-BE49-F238E27FC236}">
              <a16:creationId xmlns:a16="http://schemas.microsoft.com/office/drawing/2014/main" id="{00000000-0008-0000-0200-0000CD010000}"/>
            </a:ext>
          </a:extLst>
        </xdr:cNvPr>
        <xdr:cNvSpPr txBox="1"/>
      </xdr:nvSpPr>
      <xdr:spPr>
        <a:xfrm>
          <a:off x="20199428" y="733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132443</xdr:rowOff>
    </xdr:from>
    <xdr:ext cx="534377" cy="259045"/>
    <xdr:sp macro="" textlink="">
      <xdr:nvSpPr>
        <xdr:cNvPr id="462" name="n_3mainValue【一般廃棄物処理施設】&#10;一人当たり有形固定資産（償却資産）額">
          <a:extLst>
            <a:ext uri="{FF2B5EF4-FFF2-40B4-BE49-F238E27FC236}">
              <a16:creationId xmlns:a16="http://schemas.microsoft.com/office/drawing/2014/main" id="{00000000-0008-0000-0200-0000CE010000}"/>
            </a:ext>
          </a:extLst>
        </xdr:cNvPr>
        <xdr:cNvSpPr txBox="1"/>
      </xdr:nvSpPr>
      <xdr:spPr>
        <a:xfrm>
          <a:off x="19278111" y="733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a:extLst>
            <a:ext uri="{FF2B5EF4-FFF2-40B4-BE49-F238E27FC236}">
              <a16:creationId xmlns:a16="http://schemas.microsoft.com/office/drawing/2014/main" id="{00000000-0008-0000-0200-0000E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89" name="【保健センター・保健所】&#10;有形固定資産減価償却率最小値テキスト">
          <a:extLst>
            <a:ext uri="{FF2B5EF4-FFF2-40B4-BE49-F238E27FC236}">
              <a16:creationId xmlns:a16="http://schemas.microsoft.com/office/drawing/2014/main" id="{00000000-0008-0000-0200-0000E9010000}"/>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1" name="【保健センター・保健所】&#10;有形固定資産減価償却率最大値テキスト">
          <a:extLst>
            <a:ext uri="{FF2B5EF4-FFF2-40B4-BE49-F238E27FC236}">
              <a16:creationId xmlns:a16="http://schemas.microsoft.com/office/drawing/2014/main" id="{00000000-0008-0000-0200-0000EB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93" name="【保健センター・保健所】&#10;有形固定資産減価償却率平均値テキスト">
          <a:extLst>
            <a:ext uri="{FF2B5EF4-FFF2-40B4-BE49-F238E27FC236}">
              <a16:creationId xmlns:a16="http://schemas.microsoft.com/office/drawing/2014/main" id="{00000000-0008-0000-0200-0000ED010000}"/>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84727</xdr:rowOff>
    </xdr:from>
    <xdr:to>
      <xdr:col>85</xdr:col>
      <xdr:colOff>177800</xdr:colOff>
      <xdr:row>58</xdr:row>
      <xdr:rowOff>14877</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162687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107604</xdr:rowOff>
    </xdr:from>
    <xdr:ext cx="405111" cy="259045"/>
    <xdr:sp macro="" textlink="">
      <xdr:nvSpPr>
        <xdr:cNvPr id="504" name="【保健センター・保健所】&#10;有形固定資産減価償却率該当値テキスト">
          <a:extLst>
            <a:ext uri="{FF2B5EF4-FFF2-40B4-BE49-F238E27FC236}">
              <a16:creationId xmlns:a16="http://schemas.microsoft.com/office/drawing/2014/main" id="{00000000-0008-0000-0200-0000F8010000}"/>
            </a:ext>
          </a:extLst>
        </xdr:cNvPr>
        <xdr:cNvSpPr txBox="1"/>
      </xdr:nvSpPr>
      <xdr:spPr>
        <a:xfrm>
          <a:off x="16357600" y="970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114119</xdr:rowOff>
    </xdr:from>
    <xdr:to>
      <xdr:col>81</xdr:col>
      <xdr:colOff>101600</xdr:colOff>
      <xdr:row>58</xdr:row>
      <xdr:rowOff>44269</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15430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135527</xdr:rowOff>
    </xdr:from>
    <xdr:to>
      <xdr:col>85</xdr:col>
      <xdr:colOff>127000</xdr:colOff>
      <xdr:row>57</xdr:row>
      <xdr:rowOff>164919</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flipV="1">
          <a:off x="15481300" y="99081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145143</xdr:rowOff>
    </xdr:from>
    <xdr:to>
      <xdr:col>76</xdr:col>
      <xdr:colOff>165100</xdr:colOff>
      <xdr:row>58</xdr:row>
      <xdr:rowOff>75293</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4541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164919</xdr:rowOff>
    </xdr:from>
    <xdr:to>
      <xdr:col>81</xdr:col>
      <xdr:colOff>50800</xdr:colOff>
      <xdr:row>58</xdr:row>
      <xdr:rowOff>24493</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flipV="1">
          <a:off x="14592300" y="99375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169635</xdr:rowOff>
    </xdr:from>
    <xdr:to>
      <xdr:col>72</xdr:col>
      <xdr:colOff>38100</xdr:colOff>
      <xdr:row>58</xdr:row>
      <xdr:rowOff>99785</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1365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24493</xdr:rowOff>
    </xdr:from>
    <xdr:to>
      <xdr:col>76</xdr:col>
      <xdr:colOff>114300</xdr:colOff>
      <xdr:row>58</xdr:row>
      <xdr:rowOff>48985</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flipV="1">
          <a:off x="13703300" y="99685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11" name="n_1aveValue【保健センター・保健所】&#10;有形固定資産減価償却率">
          <a:extLst>
            <a:ext uri="{FF2B5EF4-FFF2-40B4-BE49-F238E27FC236}">
              <a16:creationId xmlns:a16="http://schemas.microsoft.com/office/drawing/2014/main" id="{00000000-0008-0000-0200-0000FF010000}"/>
            </a:ext>
          </a:extLst>
        </xdr:cNvPr>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12" name="n_2aveValue【保健センター・保健所】&#10;有形固定資産減価償却率">
          <a:extLst>
            <a:ext uri="{FF2B5EF4-FFF2-40B4-BE49-F238E27FC236}">
              <a16:creationId xmlns:a16="http://schemas.microsoft.com/office/drawing/2014/main" id="{00000000-0008-0000-0200-00000002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513" name="n_3aveValue【保健センター・保健所】&#10;有形固定資産減価償却率">
          <a:extLst>
            <a:ext uri="{FF2B5EF4-FFF2-40B4-BE49-F238E27FC236}">
              <a16:creationId xmlns:a16="http://schemas.microsoft.com/office/drawing/2014/main" id="{00000000-0008-0000-0200-000001020000}"/>
            </a:ext>
          </a:extLst>
        </xdr:cNvPr>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60796</xdr:rowOff>
    </xdr:from>
    <xdr:ext cx="405111" cy="259045"/>
    <xdr:sp macro="" textlink="">
      <xdr:nvSpPr>
        <xdr:cNvPr id="514" name="n_1mainValue【保健センター・保健所】&#10;有形固定資産減価償却率">
          <a:extLst>
            <a:ext uri="{FF2B5EF4-FFF2-40B4-BE49-F238E27FC236}">
              <a16:creationId xmlns:a16="http://schemas.microsoft.com/office/drawing/2014/main" id="{00000000-0008-0000-0200-000002020000}"/>
            </a:ext>
          </a:extLst>
        </xdr:cNvPr>
        <xdr:cNvSpPr txBox="1"/>
      </xdr:nvSpPr>
      <xdr:spPr>
        <a:xfrm>
          <a:off x="152660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91820</xdr:rowOff>
    </xdr:from>
    <xdr:ext cx="405111" cy="259045"/>
    <xdr:sp macro="" textlink="">
      <xdr:nvSpPr>
        <xdr:cNvPr id="515" name="n_2mainValue【保健センター・保健所】&#10;有形固定資産減価償却率">
          <a:extLst>
            <a:ext uri="{FF2B5EF4-FFF2-40B4-BE49-F238E27FC236}">
              <a16:creationId xmlns:a16="http://schemas.microsoft.com/office/drawing/2014/main" id="{00000000-0008-0000-0200-000003020000}"/>
            </a:ext>
          </a:extLst>
        </xdr:cNvPr>
        <xdr:cNvSpPr txBox="1"/>
      </xdr:nvSpPr>
      <xdr:spPr>
        <a:xfrm>
          <a:off x="143897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116312</xdr:rowOff>
    </xdr:from>
    <xdr:ext cx="405111" cy="259045"/>
    <xdr:sp macro="" textlink="">
      <xdr:nvSpPr>
        <xdr:cNvPr id="516" name="n_3mainValue【保健センター・保健所】&#10;有形固定資産減価償却率">
          <a:extLst>
            <a:ext uri="{FF2B5EF4-FFF2-40B4-BE49-F238E27FC236}">
              <a16:creationId xmlns:a16="http://schemas.microsoft.com/office/drawing/2014/main" id="{00000000-0008-0000-0200-000004020000}"/>
            </a:ext>
          </a:extLst>
        </xdr:cNvPr>
        <xdr:cNvSpPr txBox="1"/>
      </xdr:nvSpPr>
      <xdr:spPr>
        <a:xfrm>
          <a:off x="13500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a:extLst>
            <a:ext uri="{FF2B5EF4-FFF2-40B4-BE49-F238E27FC236}">
              <a16:creationId xmlns:a16="http://schemas.microsoft.com/office/drawing/2014/main" id="{00000000-0008-0000-0200-00001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41" name="【保健センター・保健所】&#10;一人当たり面積最小値テキスト">
          <a:extLst>
            <a:ext uri="{FF2B5EF4-FFF2-40B4-BE49-F238E27FC236}">
              <a16:creationId xmlns:a16="http://schemas.microsoft.com/office/drawing/2014/main" id="{00000000-0008-0000-0200-00001D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43" name="【保健センター・保健所】&#10;一人当たり面積最大値テキスト">
          <a:extLst>
            <a:ext uri="{FF2B5EF4-FFF2-40B4-BE49-F238E27FC236}">
              <a16:creationId xmlns:a16="http://schemas.microsoft.com/office/drawing/2014/main" id="{00000000-0008-0000-0200-00001F020000}"/>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45" name="【保健センター・保健所】&#10;一人当たり面積平均値テキスト">
          <a:extLst>
            <a:ext uri="{FF2B5EF4-FFF2-40B4-BE49-F238E27FC236}">
              <a16:creationId xmlns:a16="http://schemas.microsoft.com/office/drawing/2014/main" id="{00000000-0008-0000-0200-000021020000}"/>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556" name="【保健センター・保健所】&#10;一人当たり面積該当値テキスト">
          <a:extLst>
            <a:ext uri="{FF2B5EF4-FFF2-40B4-BE49-F238E27FC236}">
              <a16:creationId xmlns:a16="http://schemas.microsoft.com/office/drawing/2014/main" id="{00000000-0008-0000-0200-00002C020000}"/>
            </a:ext>
          </a:extLst>
        </xdr:cNvPr>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118110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21323300" y="1091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121920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flipV="1">
          <a:off x="20434300" y="1091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71120</xdr:rowOff>
    </xdr:from>
    <xdr:to>
      <xdr:col>102</xdr:col>
      <xdr:colOff>165100</xdr:colOff>
      <xdr:row>64</xdr:row>
      <xdr:rowOff>1270</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9494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121920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9545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563" name="n_1aveValue【保健センター・保健所】&#10;一人当たり面積">
          <a:extLst>
            <a:ext uri="{FF2B5EF4-FFF2-40B4-BE49-F238E27FC236}">
              <a16:creationId xmlns:a16="http://schemas.microsoft.com/office/drawing/2014/main" id="{00000000-0008-0000-0200-000033020000}"/>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64" name="n_2aveValue【保健センター・保健所】&#10;一人当たり面積">
          <a:extLst>
            <a:ext uri="{FF2B5EF4-FFF2-40B4-BE49-F238E27FC236}">
              <a16:creationId xmlns:a16="http://schemas.microsoft.com/office/drawing/2014/main" id="{00000000-0008-0000-0200-000034020000}"/>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565" name="n_3aveValue【保健センター・保健所】&#10;一人当たり面積">
          <a:extLst>
            <a:ext uri="{FF2B5EF4-FFF2-40B4-BE49-F238E27FC236}">
              <a16:creationId xmlns:a16="http://schemas.microsoft.com/office/drawing/2014/main" id="{00000000-0008-0000-0200-000035020000}"/>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566" name="n_1mainValue【保健センター・保健所】&#10;一人当たり面積">
          <a:extLst>
            <a:ext uri="{FF2B5EF4-FFF2-40B4-BE49-F238E27FC236}">
              <a16:creationId xmlns:a16="http://schemas.microsoft.com/office/drawing/2014/main" id="{00000000-0008-0000-0200-000036020000}"/>
            </a:ext>
          </a:extLst>
        </xdr:cNvPr>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567" name="n_2mainValue【保健センター・保健所】&#10;一人当たり面積">
          <a:extLst>
            <a:ext uri="{FF2B5EF4-FFF2-40B4-BE49-F238E27FC236}">
              <a16:creationId xmlns:a16="http://schemas.microsoft.com/office/drawing/2014/main" id="{00000000-0008-0000-0200-000037020000}"/>
            </a:ext>
          </a:extLst>
        </xdr:cNvPr>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163847</xdr:rowOff>
    </xdr:from>
    <xdr:ext cx="469744" cy="259045"/>
    <xdr:sp macro="" textlink="">
      <xdr:nvSpPr>
        <xdr:cNvPr id="568" name="n_3mainValue【保健センター・保健所】&#10;一人当たり面積">
          <a:extLst>
            <a:ext uri="{FF2B5EF4-FFF2-40B4-BE49-F238E27FC236}">
              <a16:creationId xmlns:a16="http://schemas.microsoft.com/office/drawing/2014/main" id="{00000000-0008-0000-0200-000038020000}"/>
            </a:ext>
          </a:extLst>
        </xdr:cNvPr>
        <xdr:cNvSpPr txBox="1"/>
      </xdr:nvSpPr>
      <xdr:spPr>
        <a:xfrm>
          <a:off x="19310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a:extLst>
            <a:ext uri="{FF2B5EF4-FFF2-40B4-BE49-F238E27FC236}">
              <a16:creationId xmlns:a16="http://schemas.microsoft.com/office/drawing/2014/main" id="{00000000-0008-0000-0200-00005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5" name="【消防施設】&#10;有形固定資産減価償却率最小値テキスト">
          <a:extLst>
            <a:ext uri="{FF2B5EF4-FFF2-40B4-BE49-F238E27FC236}">
              <a16:creationId xmlns:a16="http://schemas.microsoft.com/office/drawing/2014/main" id="{00000000-0008-0000-0200-000053020000}"/>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7" name="【消防施設】&#10;有形固定資産減価償却率最大値テキスト">
          <a:extLst>
            <a:ext uri="{FF2B5EF4-FFF2-40B4-BE49-F238E27FC236}">
              <a16:creationId xmlns:a16="http://schemas.microsoft.com/office/drawing/2014/main" id="{00000000-0008-0000-0200-000055020000}"/>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99" name="【消防施設】&#10;有形固定資産減価償却率平均値テキスト">
          <a:extLst>
            <a:ext uri="{FF2B5EF4-FFF2-40B4-BE49-F238E27FC236}">
              <a16:creationId xmlns:a16="http://schemas.microsoft.com/office/drawing/2014/main" id="{00000000-0008-0000-0200-000057020000}"/>
            </a:ext>
          </a:extLst>
        </xdr:cNvPr>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3629</xdr:rowOff>
    </xdr:from>
    <xdr:to>
      <xdr:col>85</xdr:col>
      <xdr:colOff>177800</xdr:colOff>
      <xdr:row>80</xdr:row>
      <xdr:rowOff>105229</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162687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26506</xdr:rowOff>
    </xdr:from>
    <xdr:ext cx="405111" cy="259045"/>
    <xdr:sp macro="" textlink="">
      <xdr:nvSpPr>
        <xdr:cNvPr id="610" name="【消防施設】&#10;有形固定資産減価償却率該当値テキスト">
          <a:extLst>
            <a:ext uri="{FF2B5EF4-FFF2-40B4-BE49-F238E27FC236}">
              <a16:creationId xmlns:a16="http://schemas.microsoft.com/office/drawing/2014/main" id="{00000000-0008-0000-0200-000062020000}"/>
            </a:ext>
          </a:extLst>
        </xdr:cNvPr>
        <xdr:cNvSpPr txBox="1"/>
      </xdr:nvSpPr>
      <xdr:spPr>
        <a:xfrm>
          <a:off x="16357600" y="1357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10161</xdr:rowOff>
    </xdr:from>
    <xdr:to>
      <xdr:col>81</xdr:col>
      <xdr:colOff>101600</xdr:colOff>
      <xdr:row>80</xdr:row>
      <xdr:rowOff>111761</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15430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54429</xdr:rowOff>
    </xdr:from>
    <xdr:to>
      <xdr:col>85</xdr:col>
      <xdr:colOff>127000</xdr:colOff>
      <xdr:row>80</xdr:row>
      <xdr:rowOff>60961</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flipV="1">
          <a:off x="15481300" y="137704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57513</xdr:rowOff>
    </xdr:from>
    <xdr:to>
      <xdr:col>76</xdr:col>
      <xdr:colOff>165100</xdr:colOff>
      <xdr:row>79</xdr:row>
      <xdr:rowOff>159113</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45415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108313</xdr:rowOff>
    </xdr:from>
    <xdr:to>
      <xdr:col>81</xdr:col>
      <xdr:colOff>50800</xdr:colOff>
      <xdr:row>80</xdr:row>
      <xdr:rowOff>60961</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4592300" y="13652863"/>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103232</xdr:rowOff>
    </xdr:from>
    <xdr:to>
      <xdr:col>72</xdr:col>
      <xdr:colOff>38100</xdr:colOff>
      <xdr:row>79</xdr:row>
      <xdr:rowOff>33382</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3652500" y="134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154032</xdr:rowOff>
    </xdr:from>
    <xdr:to>
      <xdr:col>76</xdr:col>
      <xdr:colOff>114300</xdr:colOff>
      <xdr:row>79</xdr:row>
      <xdr:rowOff>108313</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3703300" y="13527132"/>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17" name="n_1aveValue【消防施設】&#10;有形固定資産減価償却率">
          <a:extLst>
            <a:ext uri="{FF2B5EF4-FFF2-40B4-BE49-F238E27FC236}">
              <a16:creationId xmlns:a16="http://schemas.microsoft.com/office/drawing/2014/main" id="{00000000-0008-0000-0200-000069020000}"/>
            </a:ext>
          </a:extLst>
        </xdr:cNvPr>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18" name="n_2aveValue【消防施設】&#10;有形固定資産減価償却率">
          <a:extLst>
            <a:ext uri="{FF2B5EF4-FFF2-40B4-BE49-F238E27FC236}">
              <a16:creationId xmlns:a16="http://schemas.microsoft.com/office/drawing/2014/main" id="{00000000-0008-0000-0200-00006A020000}"/>
            </a:ext>
          </a:extLst>
        </xdr:cNvPr>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19" name="n_3aveValue【消防施設】&#10;有形固定資産減価償却率">
          <a:extLst>
            <a:ext uri="{FF2B5EF4-FFF2-40B4-BE49-F238E27FC236}">
              <a16:creationId xmlns:a16="http://schemas.microsoft.com/office/drawing/2014/main" id="{00000000-0008-0000-0200-00006B020000}"/>
            </a:ext>
          </a:extLst>
        </xdr:cNvPr>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128288</xdr:rowOff>
    </xdr:from>
    <xdr:ext cx="405111" cy="259045"/>
    <xdr:sp macro="" textlink="">
      <xdr:nvSpPr>
        <xdr:cNvPr id="620" name="n_1mainValue【消防施設】&#10;有形固定資産減価償却率">
          <a:extLst>
            <a:ext uri="{FF2B5EF4-FFF2-40B4-BE49-F238E27FC236}">
              <a16:creationId xmlns:a16="http://schemas.microsoft.com/office/drawing/2014/main" id="{00000000-0008-0000-0200-00006C020000}"/>
            </a:ext>
          </a:extLst>
        </xdr:cNvPr>
        <xdr:cNvSpPr txBox="1"/>
      </xdr:nvSpPr>
      <xdr:spPr>
        <a:xfrm>
          <a:off x="15266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4190</xdr:rowOff>
    </xdr:from>
    <xdr:ext cx="405111" cy="259045"/>
    <xdr:sp macro="" textlink="">
      <xdr:nvSpPr>
        <xdr:cNvPr id="621" name="n_2mainValue【消防施設】&#10;有形固定資産減価償却率">
          <a:extLst>
            <a:ext uri="{FF2B5EF4-FFF2-40B4-BE49-F238E27FC236}">
              <a16:creationId xmlns:a16="http://schemas.microsoft.com/office/drawing/2014/main" id="{00000000-0008-0000-0200-00006D020000}"/>
            </a:ext>
          </a:extLst>
        </xdr:cNvPr>
        <xdr:cNvSpPr txBox="1"/>
      </xdr:nvSpPr>
      <xdr:spPr>
        <a:xfrm>
          <a:off x="14389744" y="1337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49909</xdr:rowOff>
    </xdr:from>
    <xdr:ext cx="405111" cy="259045"/>
    <xdr:sp macro="" textlink="">
      <xdr:nvSpPr>
        <xdr:cNvPr id="622" name="n_3mainValue【消防施設】&#10;有形固定資産減価償却率">
          <a:extLst>
            <a:ext uri="{FF2B5EF4-FFF2-40B4-BE49-F238E27FC236}">
              <a16:creationId xmlns:a16="http://schemas.microsoft.com/office/drawing/2014/main" id="{00000000-0008-0000-0200-00006E020000}"/>
            </a:ext>
          </a:extLst>
        </xdr:cNvPr>
        <xdr:cNvSpPr txBox="1"/>
      </xdr:nvSpPr>
      <xdr:spPr>
        <a:xfrm>
          <a:off x="13500744" y="1325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a:extLst>
            <a:ext uri="{FF2B5EF4-FFF2-40B4-BE49-F238E27FC236}">
              <a16:creationId xmlns:a16="http://schemas.microsoft.com/office/drawing/2014/main" id="{00000000-0008-0000-0200-00008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5" name="【消防施設】&#10;一人当たり面積最小値テキスト">
          <a:extLst>
            <a:ext uri="{FF2B5EF4-FFF2-40B4-BE49-F238E27FC236}">
              <a16:creationId xmlns:a16="http://schemas.microsoft.com/office/drawing/2014/main" id="{00000000-0008-0000-0200-000085020000}"/>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7" name="【消防施設】&#10;一人当たり面積最大値テキスト">
          <a:extLst>
            <a:ext uri="{FF2B5EF4-FFF2-40B4-BE49-F238E27FC236}">
              <a16:creationId xmlns:a16="http://schemas.microsoft.com/office/drawing/2014/main" id="{00000000-0008-0000-0200-000087020000}"/>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49" name="【消防施設】&#10;一人当たり面積平均値テキスト">
          <a:extLst>
            <a:ext uri="{FF2B5EF4-FFF2-40B4-BE49-F238E27FC236}">
              <a16:creationId xmlns:a16="http://schemas.microsoft.com/office/drawing/2014/main" id="{00000000-0008-0000-0200-000089020000}"/>
            </a:ext>
          </a:extLst>
        </xdr:cNvPr>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36221</xdr:rowOff>
    </xdr:from>
    <xdr:to>
      <xdr:col>116</xdr:col>
      <xdr:colOff>114300</xdr:colOff>
      <xdr:row>83</xdr:row>
      <xdr:rowOff>137821</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22110700" y="1426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59098</xdr:rowOff>
    </xdr:from>
    <xdr:ext cx="469744" cy="259045"/>
    <xdr:sp macro="" textlink="">
      <xdr:nvSpPr>
        <xdr:cNvPr id="660" name="【消防施設】&#10;一人当たり面積該当値テキスト">
          <a:extLst>
            <a:ext uri="{FF2B5EF4-FFF2-40B4-BE49-F238E27FC236}">
              <a16:creationId xmlns:a16="http://schemas.microsoft.com/office/drawing/2014/main" id="{00000000-0008-0000-0200-000094020000}"/>
            </a:ext>
          </a:extLst>
        </xdr:cNvPr>
        <xdr:cNvSpPr txBox="1"/>
      </xdr:nvSpPr>
      <xdr:spPr>
        <a:xfrm>
          <a:off x="22199600" y="141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50851</xdr:rowOff>
    </xdr:from>
    <xdr:to>
      <xdr:col>112</xdr:col>
      <xdr:colOff>38100</xdr:colOff>
      <xdr:row>83</xdr:row>
      <xdr:rowOff>152451</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21272500" y="142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87021</xdr:rowOff>
    </xdr:from>
    <xdr:to>
      <xdr:col>116</xdr:col>
      <xdr:colOff>63500</xdr:colOff>
      <xdr:row>83</xdr:row>
      <xdr:rowOff>101651</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flipV="1">
          <a:off x="21323300" y="14317371"/>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83769</xdr:rowOff>
    </xdr:from>
    <xdr:to>
      <xdr:col>107</xdr:col>
      <xdr:colOff>101600</xdr:colOff>
      <xdr:row>86</xdr:row>
      <xdr:rowOff>13919</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20383500" y="146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101651</xdr:rowOff>
    </xdr:from>
    <xdr:to>
      <xdr:col>111</xdr:col>
      <xdr:colOff>177800</xdr:colOff>
      <xdr:row>85</xdr:row>
      <xdr:rowOff>134569</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flipV="1">
          <a:off x="20434300" y="14332001"/>
          <a:ext cx="889000" cy="37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80111</xdr:rowOff>
    </xdr:from>
    <xdr:to>
      <xdr:col>102</xdr:col>
      <xdr:colOff>165100</xdr:colOff>
      <xdr:row>86</xdr:row>
      <xdr:rowOff>10261</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9494500" y="146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130911</xdr:rowOff>
    </xdr:from>
    <xdr:to>
      <xdr:col>107</xdr:col>
      <xdr:colOff>50800</xdr:colOff>
      <xdr:row>85</xdr:row>
      <xdr:rowOff>134569</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9545300" y="1470416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667" name="n_1aveValue【消防施設】&#10;一人当たり面積">
          <a:extLst>
            <a:ext uri="{FF2B5EF4-FFF2-40B4-BE49-F238E27FC236}">
              <a16:creationId xmlns:a16="http://schemas.microsoft.com/office/drawing/2014/main" id="{00000000-0008-0000-0200-00009B020000}"/>
            </a:ext>
          </a:extLst>
        </xdr:cNvPr>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668" name="n_2aveValue【消防施設】&#10;一人当たり面積">
          <a:extLst>
            <a:ext uri="{FF2B5EF4-FFF2-40B4-BE49-F238E27FC236}">
              <a16:creationId xmlns:a16="http://schemas.microsoft.com/office/drawing/2014/main" id="{00000000-0008-0000-0200-00009C020000}"/>
            </a:ext>
          </a:extLst>
        </xdr:cNvPr>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69" name="n_3aveValue【消防施設】&#10;一人当たり面積">
          <a:extLst>
            <a:ext uri="{FF2B5EF4-FFF2-40B4-BE49-F238E27FC236}">
              <a16:creationId xmlns:a16="http://schemas.microsoft.com/office/drawing/2014/main" id="{00000000-0008-0000-0200-00009D020000}"/>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168978</xdr:rowOff>
    </xdr:from>
    <xdr:ext cx="469744" cy="259045"/>
    <xdr:sp macro="" textlink="">
      <xdr:nvSpPr>
        <xdr:cNvPr id="670" name="n_1mainValue【消防施設】&#10;一人当たり面積">
          <a:extLst>
            <a:ext uri="{FF2B5EF4-FFF2-40B4-BE49-F238E27FC236}">
              <a16:creationId xmlns:a16="http://schemas.microsoft.com/office/drawing/2014/main" id="{00000000-0008-0000-0200-00009E020000}"/>
            </a:ext>
          </a:extLst>
        </xdr:cNvPr>
        <xdr:cNvSpPr txBox="1"/>
      </xdr:nvSpPr>
      <xdr:spPr>
        <a:xfrm>
          <a:off x="21075727" y="140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671" name="n_2mainValue【消防施設】&#10;一人当たり面積">
          <a:extLst>
            <a:ext uri="{FF2B5EF4-FFF2-40B4-BE49-F238E27FC236}">
              <a16:creationId xmlns:a16="http://schemas.microsoft.com/office/drawing/2014/main" id="{00000000-0008-0000-0200-00009F020000}"/>
            </a:ext>
          </a:extLst>
        </xdr:cNvPr>
        <xdr:cNvSpPr txBox="1"/>
      </xdr:nvSpPr>
      <xdr:spPr>
        <a:xfrm>
          <a:off x="20199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1388</xdr:rowOff>
    </xdr:from>
    <xdr:ext cx="469744" cy="259045"/>
    <xdr:sp macro="" textlink="">
      <xdr:nvSpPr>
        <xdr:cNvPr id="672" name="n_3mainValue【消防施設】&#10;一人当たり面積">
          <a:extLst>
            <a:ext uri="{FF2B5EF4-FFF2-40B4-BE49-F238E27FC236}">
              <a16:creationId xmlns:a16="http://schemas.microsoft.com/office/drawing/2014/main" id="{00000000-0008-0000-0200-0000A0020000}"/>
            </a:ext>
          </a:extLst>
        </xdr:cNvPr>
        <xdr:cNvSpPr txBox="1"/>
      </xdr:nvSpPr>
      <xdr:spPr>
        <a:xfrm>
          <a:off x="19310427" y="1474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庁舎】&#10;有形固定資産減価償却率グラフ枠">
          <a:extLst>
            <a:ext uri="{FF2B5EF4-FFF2-40B4-BE49-F238E27FC236}">
              <a16:creationId xmlns:a16="http://schemas.microsoft.com/office/drawing/2014/main" id="{00000000-0008-0000-0200-0000B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7" name="【庁舎】&#10;有形固定資産減価償却率最小値テキスト">
          <a:extLst>
            <a:ext uri="{FF2B5EF4-FFF2-40B4-BE49-F238E27FC236}">
              <a16:creationId xmlns:a16="http://schemas.microsoft.com/office/drawing/2014/main" id="{00000000-0008-0000-0200-0000B9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9" name="【庁舎】&#10;有形固定資産減価償却率最大値テキスト">
          <a:extLst>
            <a:ext uri="{FF2B5EF4-FFF2-40B4-BE49-F238E27FC236}">
              <a16:creationId xmlns:a16="http://schemas.microsoft.com/office/drawing/2014/main" id="{00000000-0008-0000-0200-0000BB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01" name="【庁舎】&#10;有形固定資産減価償却率平均値テキスト">
          <a:extLst>
            <a:ext uri="{FF2B5EF4-FFF2-40B4-BE49-F238E27FC236}">
              <a16:creationId xmlns:a16="http://schemas.microsoft.com/office/drawing/2014/main" id="{00000000-0008-0000-0200-0000BD020000}"/>
            </a:ext>
          </a:extLst>
        </xdr:cNvPr>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15239</xdr:rowOff>
    </xdr:from>
    <xdr:to>
      <xdr:col>85</xdr:col>
      <xdr:colOff>177800</xdr:colOff>
      <xdr:row>105</xdr:row>
      <xdr:rowOff>116839</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16268700" y="180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165116</xdr:rowOff>
    </xdr:from>
    <xdr:ext cx="405111" cy="259045"/>
    <xdr:sp macro="" textlink="">
      <xdr:nvSpPr>
        <xdr:cNvPr id="712" name="【庁舎】&#10;有形固定資産減価償却率該当値テキスト">
          <a:extLst>
            <a:ext uri="{FF2B5EF4-FFF2-40B4-BE49-F238E27FC236}">
              <a16:creationId xmlns:a16="http://schemas.microsoft.com/office/drawing/2014/main" id="{00000000-0008-0000-0200-0000C8020000}"/>
            </a:ext>
          </a:extLst>
        </xdr:cNvPr>
        <xdr:cNvSpPr txBox="1"/>
      </xdr:nvSpPr>
      <xdr:spPr>
        <a:xfrm>
          <a:off x="16357600"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78739</xdr:rowOff>
    </xdr:from>
    <xdr:to>
      <xdr:col>81</xdr:col>
      <xdr:colOff>101600</xdr:colOff>
      <xdr:row>106</xdr:row>
      <xdr:rowOff>8889</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5430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66039</xdr:rowOff>
    </xdr:from>
    <xdr:to>
      <xdr:col>85</xdr:col>
      <xdr:colOff>127000</xdr:colOff>
      <xdr:row>105</xdr:row>
      <xdr:rowOff>129539</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15481300" y="18068289"/>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115570</xdr:rowOff>
    </xdr:from>
    <xdr:to>
      <xdr:col>76</xdr:col>
      <xdr:colOff>165100</xdr:colOff>
      <xdr:row>103</xdr:row>
      <xdr:rowOff>45720</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4541500" y="176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166370</xdr:rowOff>
    </xdr:from>
    <xdr:to>
      <xdr:col>81</xdr:col>
      <xdr:colOff>50800</xdr:colOff>
      <xdr:row>105</xdr:row>
      <xdr:rowOff>129539</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4592300" y="17654270"/>
          <a:ext cx="889000" cy="47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137161</xdr:rowOff>
    </xdr:from>
    <xdr:to>
      <xdr:col>72</xdr:col>
      <xdr:colOff>38100</xdr:colOff>
      <xdr:row>103</xdr:row>
      <xdr:rowOff>67311</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13652500" y="176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166370</xdr:rowOff>
    </xdr:from>
    <xdr:to>
      <xdr:col>76</xdr:col>
      <xdr:colOff>114300</xdr:colOff>
      <xdr:row>103</xdr:row>
      <xdr:rowOff>16511</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13703300" y="1765427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719" name="n_1aveValue【庁舎】&#10;有形固定資産減価償却率">
          <a:extLst>
            <a:ext uri="{FF2B5EF4-FFF2-40B4-BE49-F238E27FC236}">
              <a16:creationId xmlns:a16="http://schemas.microsoft.com/office/drawing/2014/main" id="{00000000-0008-0000-0200-0000CF020000}"/>
            </a:ext>
          </a:extLst>
        </xdr:cNvPr>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20" name="n_2aveValue【庁舎】&#10;有形固定資産減価償却率">
          <a:extLst>
            <a:ext uri="{FF2B5EF4-FFF2-40B4-BE49-F238E27FC236}">
              <a16:creationId xmlns:a16="http://schemas.microsoft.com/office/drawing/2014/main" id="{00000000-0008-0000-0200-0000D0020000}"/>
            </a:ext>
          </a:extLst>
        </xdr:cNvPr>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21" name="n_3aveValue【庁舎】&#10;有形固定資産減価償却率">
          <a:extLst>
            <a:ext uri="{FF2B5EF4-FFF2-40B4-BE49-F238E27FC236}">
              <a16:creationId xmlns:a16="http://schemas.microsoft.com/office/drawing/2014/main" id="{00000000-0008-0000-0200-0000D1020000}"/>
            </a:ext>
          </a:extLst>
        </xdr:cNvPr>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xdr:rowOff>
    </xdr:from>
    <xdr:ext cx="405111" cy="259045"/>
    <xdr:sp macro="" textlink="">
      <xdr:nvSpPr>
        <xdr:cNvPr id="722" name="n_1mainValue【庁舎】&#10;有形固定資産減価償却率">
          <a:extLst>
            <a:ext uri="{FF2B5EF4-FFF2-40B4-BE49-F238E27FC236}">
              <a16:creationId xmlns:a16="http://schemas.microsoft.com/office/drawing/2014/main" id="{00000000-0008-0000-0200-0000D2020000}"/>
            </a:ext>
          </a:extLst>
        </xdr:cNvPr>
        <xdr:cNvSpPr txBox="1"/>
      </xdr:nvSpPr>
      <xdr:spPr>
        <a:xfrm>
          <a:off x="15266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62247</xdr:rowOff>
    </xdr:from>
    <xdr:ext cx="405111" cy="259045"/>
    <xdr:sp macro="" textlink="">
      <xdr:nvSpPr>
        <xdr:cNvPr id="723" name="n_2mainValue【庁舎】&#10;有形固定資産減価償却率">
          <a:extLst>
            <a:ext uri="{FF2B5EF4-FFF2-40B4-BE49-F238E27FC236}">
              <a16:creationId xmlns:a16="http://schemas.microsoft.com/office/drawing/2014/main" id="{00000000-0008-0000-0200-0000D3020000}"/>
            </a:ext>
          </a:extLst>
        </xdr:cNvPr>
        <xdr:cNvSpPr txBox="1"/>
      </xdr:nvSpPr>
      <xdr:spPr>
        <a:xfrm>
          <a:off x="14389744" y="173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83838</xdr:rowOff>
    </xdr:from>
    <xdr:ext cx="405111" cy="259045"/>
    <xdr:sp macro="" textlink="">
      <xdr:nvSpPr>
        <xdr:cNvPr id="724" name="n_3mainValue【庁舎】&#10;有形固定資産減価償却率">
          <a:extLst>
            <a:ext uri="{FF2B5EF4-FFF2-40B4-BE49-F238E27FC236}">
              <a16:creationId xmlns:a16="http://schemas.microsoft.com/office/drawing/2014/main" id="{00000000-0008-0000-0200-0000D4020000}"/>
            </a:ext>
          </a:extLst>
        </xdr:cNvPr>
        <xdr:cNvSpPr txBox="1"/>
      </xdr:nvSpPr>
      <xdr:spPr>
        <a:xfrm>
          <a:off x="135007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a:extLst>
            <a:ext uri="{FF2B5EF4-FFF2-40B4-BE49-F238E27FC236}">
              <a16:creationId xmlns:a16="http://schemas.microsoft.com/office/drawing/2014/main" id="{00000000-0008-0000-0200-0000E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1" name="【庁舎】&#10;一人当たり面積最小値テキスト">
          <a:extLst>
            <a:ext uri="{FF2B5EF4-FFF2-40B4-BE49-F238E27FC236}">
              <a16:creationId xmlns:a16="http://schemas.microsoft.com/office/drawing/2014/main" id="{00000000-0008-0000-0200-0000EF02000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3" name="【庁舎】&#10;一人当たり面積最大値テキスト">
          <a:extLst>
            <a:ext uri="{FF2B5EF4-FFF2-40B4-BE49-F238E27FC236}">
              <a16:creationId xmlns:a16="http://schemas.microsoft.com/office/drawing/2014/main" id="{00000000-0008-0000-0200-0000F1020000}"/>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55" name="【庁舎】&#10;一人当たり面積平均値テキスト">
          <a:extLst>
            <a:ext uri="{FF2B5EF4-FFF2-40B4-BE49-F238E27FC236}">
              <a16:creationId xmlns:a16="http://schemas.microsoft.com/office/drawing/2014/main" id="{00000000-0008-0000-0200-0000F3020000}"/>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103777</xdr:rowOff>
    </xdr:from>
    <xdr:to>
      <xdr:col>116</xdr:col>
      <xdr:colOff>114300</xdr:colOff>
      <xdr:row>106</xdr:row>
      <xdr:rowOff>33927</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221107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82204</xdr:rowOff>
    </xdr:from>
    <xdr:ext cx="469744" cy="259045"/>
    <xdr:sp macro="" textlink="">
      <xdr:nvSpPr>
        <xdr:cNvPr id="766" name="【庁舎】&#10;一人当たり面積該当値テキスト">
          <a:extLst>
            <a:ext uri="{FF2B5EF4-FFF2-40B4-BE49-F238E27FC236}">
              <a16:creationId xmlns:a16="http://schemas.microsoft.com/office/drawing/2014/main" id="{00000000-0008-0000-0200-0000FE020000}"/>
            </a:ext>
          </a:extLst>
        </xdr:cNvPr>
        <xdr:cNvSpPr txBox="1"/>
      </xdr:nvSpPr>
      <xdr:spPr>
        <a:xfrm>
          <a:off x="22199600" y="1808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123371</xdr:rowOff>
    </xdr:from>
    <xdr:to>
      <xdr:col>112</xdr:col>
      <xdr:colOff>38100</xdr:colOff>
      <xdr:row>106</xdr:row>
      <xdr:rowOff>53521</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21272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154577</xdr:rowOff>
    </xdr:from>
    <xdr:to>
      <xdr:col>116</xdr:col>
      <xdr:colOff>63500</xdr:colOff>
      <xdr:row>106</xdr:row>
      <xdr:rowOff>2721</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flipV="1">
          <a:off x="21323300" y="1815682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131536</xdr:rowOff>
    </xdr:from>
    <xdr:to>
      <xdr:col>107</xdr:col>
      <xdr:colOff>101600</xdr:colOff>
      <xdr:row>106</xdr:row>
      <xdr:rowOff>61686</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20383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2721</xdr:rowOff>
    </xdr:from>
    <xdr:to>
      <xdr:col>111</xdr:col>
      <xdr:colOff>177800</xdr:colOff>
      <xdr:row>106</xdr:row>
      <xdr:rowOff>10886</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flipV="1">
          <a:off x="20434300" y="1817642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38463</xdr:rowOff>
    </xdr:from>
    <xdr:to>
      <xdr:col>102</xdr:col>
      <xdr:colOff>165100</xdr:colOff>
      <xdr:row>106</xdr:row>
      <xdr:rowOff>140063</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9494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10886</xdr:rowOff>
    </xdr:from>
    <xdr:to>
      <xdr:col>107</xdr:col>
      <xdr:colOff>50800</xdr:colOff>
      <xdr:row>106</xdr:row>
      <xdr:rowOff>89263</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flipV="1">
          <a:off x="19545300" y="1818458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773" name="n_1aveValue【庁舎】&#10;一人当たり面積">
          <a:extLst>
            <a:ext uri="{FF2B5EF4-FFF2-40B4-BE49-F238E27FC236}">
              <a16:creationId xmlns:a16="http://schemas.microsoft.com/office/drawing/2014/main" id="{00000000-0008-0000-0200-000005030000}"/>
            </a:ext>
          </a:extLst>
        </xdr:cNvPr>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74" name="n_2aveValue【庁舎】&#10;一人当たり面積">
          <a:extLst>
            <a:ext uri="{FF2B5EF4-FFF2-40B4-BE49-F238E27FC236}">
              <a16:creationId xmlns:a16="http://schemas.microsoft.com/office/drawing/2014/main" id="{00000000-0008-0000-0200-000006030000}"/>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775" name="n_3aveValue【庁舎】&#10;一人当たり面積">
          <a:extLst>
            <a:ext uri="{FF2B5EF4-FFF2-40B4-BE49-F238E27FC236}">
              <a16:creationId xmlns:a16="http://schemas.microsoft.com/office/drawing/2014/main" id="{00000000-0008-0000-0200-000007030000}"/>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44648</xdr:rowOff>
    </xdr:from>
    <xdr:ext cx="469744" cy="259045"/>
    <xdr:sp macro="" textlink="">
      <xdr:nvSpPr>
        <xdr:cNvPr id="776" name="n_1mainValue【庁舎】&#10;一人当たり面積">
          <a:extLst>
            <a:ext uri="{FF2B5EF4-FFF2-40B4-BE49-F238E27FC236}">
              <a16:creationId xmlns:a16="http://schemas.microsoft.com/office/drawing/2014/main" id="{00000000-0008-0000-0200-000008030000}"/>
            </a:ext>
          </a:extLst>
        </xdr:cNvPr>
        <xdr:cNvSpPr txBox="1"/>
      </xdr:nvSpPr>
      <xdr:spPr>
        <a:xfrm>
          <a:off x="21075727" y="1821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52813</xdr:rowOff>
    </xdr:from>
    <xdr:ext cx="469744" cy="259045"/>
    <xdr:sp macro="" textlink="">
      <xdr:nvSpPr>
        <xdr:cNvPr id="777" name="n_2mainValue【庁舎】&#10;一人当たり面積">
          <a:extLst>
            <a:ext uri="{FF2B5EF4-FFF2-40B4-BE49-F238E27FC236}">
              <a16:creationId xmlns:a16="http://schemas.microsoft.com/office/drawing/2014/main" id="{00000000-0008-0000-0200-000009030000}"/>
            </a:ext>
          </a:extLst>
        </xdr:cNvPr>
        <xdr:cNvSpPr txBox="1"/>
      </xdr:nvSpPr>
      <xdr:spPr>
        <a:xfrm>
          <a:off x="201994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131190</xdr:rowOff>
    </xdr:from>
    <xdr:ext cx="469744" cy="259045"/>
    <xdr:sp macro="" textlink="">
      <xdr:nvSpPr>
        <xdr:cNvPr id="778" name="n_3mainValue【庁舎】&#10;一人当たり面積">
          <a:extLst>
            <a:ext uri="{FF2B5EF4-FFF2-40B4-BE49-F238E27FC236}">
              <a16:creationId xmlns:a16="http://schemas.microsoft.com/office/drawing/2014/main" id="{00000000-0008-0000-0200-00000A030000}"/>
            </a:ext>
          </a:extLst>
        </xdr:cNvPr>
        <xdr:cNvSpPr txBox="1"/>
      </xdr:nvSpPr>
      <xdr:spPr>
        <a:xfrm>
          <a:off x="19310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とんどの施設類型について、類似団体内平均値と比較して有形固定資産減価償却率が高くなっており、特に「保健センター・保健所」は類似団体内平均値を２７．７ポイント上回っているが、対象となる施設は昭和５６年に建設された１施設であり、今後、個別施設計画を策定し、老朽化対策等、必要な対策に取り組む予定である。「消防施設」では、昭和４９年に建設された消防署のほか、昭和３０年～５０年前後に建設された消防団ポンプ庫等の老朽化が進んでいるため、個別施設計画や消防団の再編に合わせた施設の適正化を進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386827D-BB68-4406-9531-FB76715B758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DEDB95B-C198-431D-ADA8-86E8646DF34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104CE18-27F0-4F76-88BB-ACB7E9C97DF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B603727-B411-42A9-9F6D-04735CA8F78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955EAC2-054B-4A40-A82F-668FA24B700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9F787DC-5760-4FDF-83B9-FECFEFE6608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55FCF6B-7110-4AAD-B7CD-B8E80C4F5A3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83B9F0B-EF5B-45F8-8A87-ADFEA26917F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21DFED7-4062-424F-A21E-06EB4D76769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F0570D1-B6FC-4479-9920-A26106AB5FA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30,457
30,309
240.93
17,519,736
16,726,383
746,843
7,911,046
17,608,668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03E4BEE-0688-45A4-BDC6-A39494621B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3668067-F77E-4E9D-99DE-2E3EE448760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F463B3C-C68D-46CF-B3C2-D67689466FA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0CA0C2E-FE69-4788-9AB9-4BD474934F7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F3E05BF-7EFC-4114-B541-D57B2402039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16B8A60-7403-433C-B357-808FCE12D9C6}"/>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48F0BC9-844A-40D0-A734-268B9508FB0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172BD39-72E3-45EF-A7D1-B7204C86028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8D796EF-83AD-43C3-9BF5-B8909077CCD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C18AFBC-9473-4ECC-B7D5-759F52CEB65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B9BA388-3BA0-44AF-A611-5AC010553F1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0462DF7-42BE-4837-8AE3-C1E5712FAB5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C01A613-ABB3-41FA-B9D7-AF9AEC83157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8BEDE6A-F441-4DC4-A79E-89DC3B64541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61EB102-72B0-4AFB-A16F-0473C574061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2096449-CC61-48EA-A61F-1F0685276C9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8E3E9CB-2045-4E8A-8A47-E5003927122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92C89C4-B6CE-4B99-8648-0937AFF14DB1}"/>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9D89621A-1D6A-4D83-8852-8AA22CB02F0C}"/>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262EA0C-00A4-48B0-9BA3-CC4F0CE30F8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5EF2096-9F00-4D0D-8BB0-2D65C5E14BC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3C3246B-2581-4218-8F4C-A516EBCDCC3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AF515C0D-86BD-4C81-9039-29E41351AA85}"/>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9BB0AACB-05E3-452F-89FE-D6E84EFCD1CF}"/>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C8E92E8-B3B3-4A90-A013-772F68904EA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83910F2-6397-4A13-A7BF-0F19D264EE3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FA5553B-E9F0-4C97-A048-E3B0AA25374E}"/>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81AFD9C-8516-43CB-A80E-D57214B7B50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409E5B0-A78A-41F3-906C-A2A7AD87B2C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F338723-598B-4F54-AAD3-2BEF7412C9A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7AD8BE1-ABDD-4AEE-B960-39A5B73658B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A7A6626-DFF6-4CA5-AE0C-43E3546E514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05CFE02-8588-48A4-A346-8446524ED31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021F64C-2491-4E9A-B3D2-31E5B411868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CFD89FE-9E16-4E06-B9DB-DCDF5E974E2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935ADCA-4697-4024-A0CF-0073B5F0ED9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31354BE-0D49-46E5-A474-C9E189867B6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年度は類似団体の平均との比較で</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行財政改革の取組を継続し、持続可能な財政基盤の確立に向けて、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市税などの自主財源の確保、</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人口減少対策・少子高齢化対策をはじめとする優先・効果的な事務事業への重点化を図り、新たな市民ニーズに応えることのできる財政構造への転換に取り組む。</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2D7763E-21B1-458E-88CE-018ECAB18C6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11458AD-8D76-4E58-99C8-38FB5E295C0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5EA2FD2F-73CA-4527-B309-FFBCC16AFA22}"/>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06CAF9D-8F19-49CF-A5B3-0ECDCD145567}"/>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2D0F0732-48A5-43CD-A3F9-96602107811A}"/>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E2EEEA08-89F9-4193-A594-8FD71D615EC5}"/>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D436BB3A-AE38-42B2-82EA-EA0601AC433D}"/>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AFEE9EB8-8794-4B35-86BB-A2B11DAAE52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4015B969-29C3-4CBF-95B9-D7DFE2E722C6}"/>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79E38F44-7C48-4E49-A80C-D3411E16B479}"/>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1F9EA8C8-412D-4ABC-B02A-0B58ED988045}"/>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F9F11366-0A5F-463F-AADC-2EAA5F24E2B3}"/>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BEB23DA9-74F8-40AE-968D-0752728663AF}"/>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DA5CF384-DBF9-4F05-937A-57F560876DF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1B87DC08-F081-4258-8A79-2B4AC42F67F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FA750849-2960-45D1-8844-42D2E2736829}"/>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192D16A5-FEBD-4DF3-84E0-E2DF72D1E834}"/>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B72A76C9-B236-4E89-91F1-AC2C0264DCD7}"/>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9ED1667F-3A12-491B-A51C-71D3ACE7EA1E}"/>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7C9FBFDB-4F39-43E5-BCE7-784C24853877}"/>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D27F170C-D980-4BF4-A9BC-2903E5E6F456}"/>
            </a:ext>
          </a:extLst>
        </xdr:cNvPr>
        <xdr:cNvCxnSpPr/>
      </xdr:nvCxnSpPr>
      <xdr:spPr>
        <a:xfrm flipV="1">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94256639-9FE7-49C2-832D-AF261DA868BC}"/>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CE159B10-6937-423A-8032-0E8A7AFD7D2F}"/>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a:extLst>
            <a:ext uri="{FF2B5EF4-FFF2-40B4-BE49-F238E27FC236}">
              <a16:creationId xmlns:a16="http://schemas.microsoft.com/office/drawing/2014/main" id="{F0A9ACDE-5B7A-4A2E-94D7-83BB51A357B4}"/>
            </a:ext>
          </a:extLst>
        </xdr:cNvPr>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A5B32703-B742-485F-959C-45D0D5A1D0C4}"/>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A9941401-5D57-4F04-B34C-6508B16AE2B7}"/>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8BAA1461-428C-403A-849B-B8A5BB8A4D00}"/>
            </a:ext>
          </a:extLst>
        </xdr:cNvPr>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4EAFC417-8D52-410B-B145-7381896C4872}"/>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6786B004-891F-4974-9CA7-4495E039177C}"/>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id="{E6813601-1597-469C-AD2A-F5104B5BB5F5}"/>
            </a:ext>
          </a:extLst>
        </xdr:cNvPr>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10EC1FDD-EF54-44CB-9EA5-EF5A474858DD}"/>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8F89BF9A-EEAA-4619-B480-43ED22D0FD03}"/>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C8EC2997-FE3E-44DA-9BD7-335DEDEA45E6}"/>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CF6A6CDD-67A4-44DA-A8D4-42179ABEDB2D}"/>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E7A402E-46D5-4F10-8EB8-1067A8D93C4C}"/>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17A672F-9A2A-4B4C-BE66-18BE40B68A01}"/>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F3E66F0-E7B0-48AD-A296-A4B73A6D6C32}"/>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858A954-4CFC-4C51-ADBA-4388C446776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398324D-F724-4AA0-9AB7-C24D8650B20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a:extLst>
            <a:ext uri="{FF2B5EF4-FFF2-40B4-BE49-F238E27FC236}">
              <a16:creationId xmlns:a16="http://schemas.microsoft.com/office/drawing/2014/main" id="{871A6502-897B-461F-B77A-7BDC724C2689}"/>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142469</xdr:rowOff>
    </xdr:from>
    <xdr:ext cx="762000" cy="259045"/>
    <xdr:sp macro="" textlink="">
      <xdr:nvSpPr>
        <xdr:cNvPr id="89" name="財政力該当値テキスト">
          <a:extLst>
            <a:ext uri="{FF2B5EF4-FFF2-40B4-BE49-F238E27FC236}">
              <a16:creationId xmlns:a16="http://schemas.microsoft.com/office/drawing/2014/main" id="{CD432F76-6B8F-4B15-AD57-D71B8888F34D}"/>
            </a:ext>
          </a:extLst>
        </xdr:cNvPr>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7303AE25-0176-43CC-AC1D-5576C460BC96}"/>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a:extLst>
            <a:ext uri="{FF2B5EF4-FFF2-40B4-BE49-F238E27FC236}">
              <a16:creationId xmlns:a16="http://schemas.microsoft.com/office/drawing/2014/main" id="{1CD22178-D7E7-4BB4-868E-53008A414149}"/>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a:extLst>
            <a:ext uri="{FF2B5EF4-FFF2-40B4-BE49-F238E27FC236}">
              <a16:creationId xmlns:a16="http://schemas.microsoft.com/office/drawing/2014/main" id="{C6D29AF3-9215-47D4-9594-91A8AA807C27}"/>
            </a:ext>
          </a:extLst>
        </xdr:cNvPr>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a:extLst>
            <a:ext uri="{FF2B5EF4-FFF2-40B4-BE49-F238E27FC236}">
              <a16:creationId xmlns:a16="http://schemas.microsoft.com/office/drawing/2014/main" id="{657C8041-E5C6-4821-AC3A-1111492BCC5A}"/>
            </a:ext>
          </a:extLst>
        </xdr:cNvPr>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E4140400-9B44-4380-8D59-AFDC424E4671}"/>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a:extLst>
            <a:ext uri="{FF2B5EF4-FFF2-40B4-BE49-F238E27FC236}">
              <a16:creationId xmlns:a16="http://schemas.microsoft.com/office/drawing/2014/main" id="{5913829F-7377-4F5C-B824-4E16CF9DD42A}"/>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71DB8B6A-E435-468F-A703-4C671FC57FCD}"/>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a:extLst>
            <a:ext uri="{FF2B5EF4-FFF2-40B4-BE49-F238E27FC236}">
              <a16:creationId xmlns:a16="http://schemas.microsoft.com/office/drawing/2014/main" id="{101865C7-A242-4608-AB58-B8EA21EB1EFC}"/>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B45DD77A-ADC2-4C36-865F-BFE9F440BF1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D6209614-92A9-4DA1-866E-870B482701B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F106F7A3-F599-422F-BC34-A8FA909D81D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B6DC006C-FCCB-4F09-B027-349EAA38030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7218F1C-9CC5-4BC6-BC48-9ED6E7E6B26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1756F3FA-222D-41C6-89B0-EDB80C53CC6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6CA32131-8E1C-4C42-963F-4B8E3D02F26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587D63E6-C00B-4CD5-9793-47B367F40C1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E20237C9-4FAA-436C-A605-02E2C6D3139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949CBC75-4816-498A-81D9-77A9EDA1E66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311F52AF-39D3-48AF-A2B7-A1B9BD6AE0A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48FCB881-9814-456F-9DC9-C868B7C2A88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2E105F53-8830-4A5C-B0B9-F5D42825EF7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子育て支援施設の整備による指定管理料が新たに計上されたことや、上山小学校建設に係る市債償還元金（</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年度借入）が開始されたことなどにより、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し類似団体の平均</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今後は、庁舎耐震化等の元金償還により公債費の増加が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、比率の高止まりが見込まれる。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33EB6055-4DD4-43DE-A666-8C729A487FF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5C8961CE-FF22-41F6-B74D-BF6722EE0D6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BFF34440-4086-4554-8498-2A4E87CF8D0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258056D9-6412-4392-8F56-56648F50DC6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10E74FEE-AE6A-4298-BDFA-9FDD48F4B224}"/>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31C47991-1489-461B-8FAE-B9579ACCF5B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638BE974-3A65-43EC-9A94-913CB7332FCF}"/>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1F9B520C-5087-4C30-BB1E-440590AC9813}"/>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338D8B7A-4CE6-41B5-B8B0-DD6FFF2EED15}"/>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F8F13075-ADDA-4512-9FC1-DD3A6D5C71E9}"/>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4EC9F016-A15D-4E10-AE2B-12BA878EE4F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26C480C6-339E-4CEC-8110-621684CE72BD}"/>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A58B9887-FC49-41D1-9276-6E89F4FFB2F8}"/>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284CFC-0D25-4F99-AF15-9C43EE73D2B8}"/>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EFC1605E-76B4-4284-B2EC-34A094D38DF1}"/>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E27D7A68-48FC-47EE-BF48-00FEBCBFAE4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C9910B01-C9E8-4325-87B5-FDF1B0CB133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E00F1C83-3980-4AAA-8311-B64EF29A0C0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489CD9AC-06F2-4B67-9B29-4353AEFCA894}"/>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1A672CB-296F-434F-9334-CADE614E4E83}"/>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D361FB20-2E0B-4099-AE12-5C4EC300AD41}"/>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2D45666C-59D0-4343-B7C5-BC0483806676}"/>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536E86C9-7D49-420B-86A3-9B94D3B045DD}"/>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66766</xdr:rowOff>
    </xdr:from>
    <xdr:to>
      <xdr:col>23</xdr:col>
      <xdr:colOff>133350</xdr:colOff>
      <xdr:row>60</xdr:row>
      <xdr:rowOff>170180</xdr:rowOff>
    </xdr:to>
    <xdr:cxnSp macro="">
      <xdr:nvCxnSpPr>
        <xdr:cNvPr id="134" name="直線コネクタ 133">
          <a:extLst>
            <a:ext uri="{FF2B5EF4-FFF2-40B4-BE49-F238E27FC236}">
              <a16:creationId xmlns:a16="http://schemas.microsoft.com/office/drawing/2014/main" id="{4F595851-FDC8-4A1A-9E66-8810AB52A98E}"/>
            </a:ext>
          </a:extLst>
        </xdr:cNvPr>
        <xdr:cNvCxnSpPr/>
      </xdr:nvCxnSpPr>
      <xdr:spPr>
        <a:xfrm>
          <a:off x="4114800" y="1035376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a:extLst>
            <a:ext uri="{FF2B5EF4-FFF2-40B4-BE49-F238E27FC236}">
              <a16:creationId xmlns:a16="http://schemas.microsoft.com/office/drawing/2014/main" id="{A27E5148-26B2-4CEA-8798-F9F4BD82C53F}"/>
            </a:ext>
          </a:extLst>
        </xdr:cNvPr>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607FE7FD-9E8F-41C8-ABB7-7B8D86BA4D9C}"/>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66766</xdr:rowOff>
    </xdr:from>
    <xdr:to>
      <xdr:col>19</xdr:col>
      <xdr:colOff>133350</xdr:colOff>
      <xdr:row>61</xdr:row>
      <xdr:rowOff>29754</xdr:rowOff>
    </xdr:to>
    <xdr:cxnSp macro="">
      <xdr:nvCxnSpPr>
        <xdr:cNvPr id="137" name="直線コネクタ 136">
          <a:extLst>
            <a:ext uri="{FF2B5EF4-FFF2-40B4-BE49-F238E27FC236}">
              <a16:creationId xmlns:a16="http://schemas.microsoft.com/office/drawing/2014/main" id="{7463D90F-D3A7-4B6E-AA37-CA9C7818AD93}"/>
            </a:ext>
          </a:extLst>
        </xdr:cNvPr>
        <xdr:cNvCxnSpPr/>
      </xdr:nvCxnSpPr>
      <xdr:spPr>
        <a:xfrm flipV="1">
          <a:off x="3225800" y="10353766"/>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2F0B6E42-B4BE-43DC-B935-180571AC50A3}"/>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id="{BCB2500E-B97D-4BB0-92EF-D2A40D57D55F}"/>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15059</xdr:rowOff>
    </xdr:from>
    <xdr:to>
      <xdr:col>15</xdr:col>
      <xdr:colOff>82550</xdr:colOff>
      <xdr:row>61</xdr:row>
      <xdr:rowOff>29754</xdr:rowOff>
    </xdr:to>
    <xdr:cxnSp macro="">
      <xdr:nvCxnSpPr>
        <xdr:cNvPr id="140" name="直線コネクタ 139">
          <a:extLst>
            <a:ext uri="{FF2B5EF4-FFF2-40B4-BE49-F238E27FC236}">
              <a16:creationId xmlns:a16="http://schemas.microsoft.com/office/drawing/2014/main" id="{BE7BDE77-C132-4B0D-BC50-D6FCA58E438D}"/>
            </a:ext>
          </a:extLst>
        </xdr:cNvPr>
        <xdr:cNvCxnSpPr/>
      </xdr:nvCxnSpPr>
      <xdr:spPr>
        <a:xfrm>
          <a:off x="2336800" y="10302059"/>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37E2811D-4571-4CDC-808E-FBB2A2C1F95D}"/>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id="{1FA008B4-8198-47E8-B1E0-189240FCA405}"/>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15059</xdr:rowOff>
    </xdr:from>
    <xdr:to>
      <xdr:col>11</xdr:col>
      <xdr:colOff>31750</xdr:colOff>
      <xdr:row>60</xdr:row>
      <xdr:rowOff>121920</xdr:rowOff>
    </xdr:to>
    <xdr:cxnSp macro="">
      <xdr:nvCxnSpPr>
        <xdr:cNvPr id="143" name="直線コネクタ 142">
          <a:extLst>
            <a:ext uri="{FF2B5EF4-FFF2-40B4-BE49-F238E27FC236}">
              <a16:creationId xmlns:a16="http://schemas.microsoft.com/office/drawing/2014/main" id="{DC80A794-80B0-49C0-95DE-79A93ACE7F5F}"/>
            </a:ext>
          </a:extLst>
        </xdr:cNvPr>
        <xdr:cNvCxnSpPr/>
      </xdr:nvCxnSpPr>
      <xdr:spPr>
        <a:xfrm flipV="1">
          <a:off x="1447800" y="10302059"/>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5F828736-EB7F-49B9-8DE3-20A227A4D6D2}"/>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id="{C388FA1E-C6EC-48F4-BC65-C3BE5E1581A6}"/>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BCC3DAC2-EA1B-43BD-B836-B2249176A701}"/>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id="{BA21A065-87CE-4966-93B0-F2C49BA4066F}"/>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21AB78E-6D0D-4CEF-8F9E-FB5BA39C986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939F2B4-FDA0-4760-887D-C0179EE00CC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15FD9CB-DB5F-4915-A912-2D0A423E486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1A15760A-5263-4762-8CB3-68111F44754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811881CB-D25A-469C-B246-834E2C0237A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3" name="楕円 152">
          <a:extLst>
            <a:ext uri="{FF2B5EF4-FFF2-40B4-BE49-F238E27FC236}">
              <a16:creationId xmlns:a16="http://schemas.microsoft.com/office/drawing/2014/main" id="{B8E87BD7-802D-44A1-AC5B-B9A6AB5CFD78}"/>
            </a:ext>
          </a:extLst>
        </xdr:cNvPr>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91457</xdr:rowOff>
    </xdr:from>
    <xdr:ext cx="762000" cy="259045"/>
    <xdr:sp macro="" textlink="">
      <xdr:nvSpPr>
        <xdr:cNvPr id="154" name="財政構造の弾力性該当値テキスト">
          <a:extLst>
            <a:ext uri="{FF2B5EF4-FFF2-40B4-BE49-F238E27FC236}">
              <a16:creationId xmlns:a16="http://schemas.microsoft.com/office/drawing/2014/main" id="{23E435C5-9327-455E-B798-6F9567B11583}"/>
            </a:ext>
          </a:extLst>
        </xdr:cNvPr>
        <xdr:cNvSpPr txBox="1"/>
      </xdr:nvSpPr>
      <xdr:spPr>
        <a:xfrm>
          <a:off x="5041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15966</xdr:rowOff>
    </xdr:from>
    <xdr:to>
      <xdr:col>19</xdr:col>
      <xdr:colOff>184150</xdr:colOff>
      <xdr:row>60</xdr:row>
      <xdr:rowOff>117566</xdr:rowOff>
    </xdr:to>
    <xdr:sp macro="" textlink="">
      <xdr:nvSpPr>
        <xdr:cNvPr id="155" name="楕円 154">
          <a:extLst>
            <a:ext uri="{FF2B5EF4-FFF2-40B4-BE49-F238E27FC236}">
              <a16:creationId xmlns:a16="http://schemas.microsoft.com/office/drawing/2014/main" id="{CB9559CE-9F24-414C-B838-C4CD45CECD76}"/>
            </a:ext>
          </a:extLst>
        </xdr:cNvPr>
        <xdr:cNvSpPr/>
      </xdr:nvSpPr>
      <xdr:spPr>
        <a:xfrm>
          <a:off x="4064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56" name="テキスト ボックス 155">
          <a:extLst>
            <a:ext uri="{FF2B5EF4-FFF2-40B4-BE49-F238E27FC236}">
              <a16:creationId xmlns:a16="http://schemas.microsoft.com/office/drawing/2014/main" id="{457E0508-C14F-4C51-960E-762CC13D1653}"/>
            </a:ext>
          </a:extLst>
        </xdr:cNvPr>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150404</xdr:rowOff>
    </xdr:from>
    <xdr:to>
      <xdr:col>15</xdr:col>
      <xdr:colOff>133350</xdr:colOff>
      <xdr:row>61</xdr:row>
      <xdr:rowOff>80554</xdr:rowOff>
    </xdr:to>
    <xdr:sp macro="" textlink="">
      <xdr:nvSpPr>
        <xdr:cNvPr id="157" name="楕円 156">
          <a:extLst>
            <a:ext uri="{FF2B5EF4-FFF2-40B4-BE49-F238E27FC236}">
              <a16:creationId xmlns:a16="http://schemas.microsoft.com/office/drawing/2014/main" id="{28F86679-76CB-4254-9729-06FC09D81EDD}"/>
            </a:ext>
          </a:extLst>
        </xdr:cNvPr>
        <xdr:cNvSpPr/>
      </xdr:nvSpPr>
      <xdr:spPr>
        <a:xfrm>
          <a:off x="3175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65331</xdr:rowOff>
    </xdr:from>
    <xdr:ext cx="762000" cy="259045"/>
    <xdr:sp macro="" textlink="">
      <xdr:nvSpPr>
        <xdr:cNvPr id="158" name="テキスト ボックス 157">
          <a:extLst>
            <a:ext uri="{FF2B5EF4-FFF2-40B4-BE49-F238E27FC236}">
              <a16:creationId xmlns:a16="http://schemas.microsoft.com/office/drawing/2014/main" id="{C66E52B0-8AF3-4020-88BA-5E5653EF2902}"/>
            </a:ext>
          </a:extLst>
        </xdr:cNvPr>
        <xdr:cNvSpPr txBox="1"/>
      </xdr:nvSpPr>
      <xdr:spPr>
        <a:xfrm>
          <a:off x="2844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135709</xdr:rowOff>
    </xdr:from>
    <xdr:to>
      <xdr:col>11</xdr:col>
      <xdr:colOff>82550</xdr:colOff>
      <xdr:row>60</xdr:row>
      <xdr:rowOff>65859</xdr:rowOff>
    </xdr:to>
    <xdr:sp macro="" textlink="">
      <xdr:nvSpPr>
        <xdr:cNvPr id="159" name="楕円 158">
          <a:extLst>
            <a:ext uri="{FF2B5EF4-FFF2-40B4-BE49-F238E27FC236}">
              <a16:creationId xmlns:a16="http://schemas.microsoft.com/office/drawing/2014/main" id="{C0D3DC17-DA8A-41CC-9EB4-90D1D0589FE9}"/>
            </a:ext>
          </a:extLst>
        </xdr:cNvPr>
        <xdr:cNvSpPr/>
      </xdr:nvSpPr>
      <xdr:spPr>
        <a:xfrm>
          <a:off x="2286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50636</xdr:rowOff>
    </xdr:from>
    <xdr:ext cx="762000" cy="259045"/>
    <xdr:sp macro="" textlink="">
      <xdr:nvSpPr>
        <xdr:cNvPr id="160" name="テキスト ボックス 159">
          <a:extLst>
            <a:ext uri="{FF2B5EF4-FFF2-40B4-BE49-F238E27FC236}">
              <a16:creationId xmlns:a16="http://schemas.microsoft.com/office/drawing/2014/main" id="{C6691B89-A868-4171-825F-5D82A7A98C76}"/>
            </a:ext>
          </a:extLst>
        </xdr:cNvPr>
        <xdr:cNvSpPr txBox="1"/>
      </xdr:nvSpPr>
      <xdr:spPr>
        <a:xfrm>
          <a:off x="1955800" y="1033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61" name="楕円 160">
          <a:extLst>
            <a:ext uri="{FF2B5EF4-FFF2-40B4-BE49-F238E27FC236}">
              <a16:creationId xmlns:a16="http://schemas.microsoft.com/office/drawing/2014/main" id="{100B69BA-B8A3-4A08-B00B-3D7DDF0046DA}"/>
            </a:ext>
          </a:extLst>
        </xdr:cNvPr>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157497</xdr:rowOff>
    </xdr:from>
    <xdr:ext cx="762000" cy="259045"/>
    <xdr:sp macro="" textlink="">
      <xdr:nvSpPr>
        <xdr:cNvPr id="162" name="テキスト ボックス 161">
          <a:extLst>
            <a:ext uri="{FF2B5EF4-FFF2-40B4-BE49-F238E27FC236}">
              <a16:creationId xmlns:a16="http://schemas.microsoft.com/office/drawing/2014/main" id="{23F85DE3-2B54-4A65-9995-C6A31A011C1D}"/>
            </a:ext>
          </a:extLst>
        </xdr:cNvPr>
        <xdr:cNvSpPr txBox="1"/>
      </xdr:nvSpPr>
      <xdr:spPr>
        <a:xfrm>
          <a:off x="1066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CE197AFC-DC78-4692-8BBA-CF984105B1B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87FBFC5E-02B9-4FD7-AEB7-AF00087BF27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71839D1-CC3C-4C68-9822-E3B88DE0951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82FD37BC-8F28-45C2-B8A3-219906CACA5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3BAC21C4-5DF4-40BD-BE2E-ADEDF3C20D6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223314C0-F8A4-4CE1-942F-5C74F691FCA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CA85B607-2034-4932-961A-A37015CFA2C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D03D8A47-8546-4522-A3DE-1C64C2CB973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99CF78E8-BEF2-47D6-A947-83919A303F1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FCDA0C87-C4AA-4433-97B2-56F54E929BA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2F2946BA-6C10-4BA9-A397-D6CD70AAA15D}"/>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BDC3F373-6EAC-4CA7-820D-478797982D7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358912F2-B5C4-4CDA-B3B6-E8A839515BE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「財政再建計画」を平成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年度まで実施し、平成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年度に一般職員給料</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％独自カットの回復を行った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年度以降も同様の取り組みを継続</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することで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年度においては類似団体の平均との比較で</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9,246</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円下回った。</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今後も人件費・物件費等を抑えるための取り組みを継続し、健全性を確保していく。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CEAD0A31-D748-4E57-819F-131D4CFC61F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FBE26C38-83B7-4D34-90AC-D0840E3ED8B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8E8CB425-8BB7-481F-AF7D-229CE53F040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C447564D-6829-4A5D-8DB2-91CC18B42891}"/>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49A17E37-F9A5-4C82-82AF-0572021486C9}"/>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9CA20FE2-DD73-457C-A8AC-6BA970CCBB3A}"/>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FF9F2826-A419-4E0E-9DF9-F153B9F34A79}"/>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1FC7738B-7F2B-42C4-825D-9A570A821074}"/>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E69D7BCA-AD68-428C-9761-3A02B13B5714}"/>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C4437B89-C86E-40EB-9FAB-C75BEA5FCE4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5F8F98F7-A1C4-4878-98D4-DD16D0F8ABD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C8B62ED9-A8F4-4B57-83DA-285BADC657A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571C09D9-C40B-4BDF-91F6-FD162151C365}"/>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15AC806-3DED-41BA-8E38-162CCD9AE051}"/>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45F65DAB-D30A-4AA8-A558-5BE6DCEFED0D}"/>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9075D52D-0846-4D46-85B9-8508A1E0D06C}"/>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5DA4CB25-36E3-4119-B379-417E92EC009D}"/>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152419</xdr:rowOff>
    </xdr:from>
    <xdr:to>
      <xdr:col>23</xdr:col>
      <xdr:colOff>133350</xdr:colOff>
      <xdr:row>84</xdr:row>
      <xdr:rowOff>8502</xdr:rowOff>
    </xdr:to>
    <xdr:cxnSp macro="">
      <xdr:nvCxnSpPr>
        <xdr:cNvPr id="193" name="直線コネクタ 192">
          <a:extLst>
            <a:ext uri="{FF2B5EF4-FFF2-40B4-BE49-F238E27FC236}">
              <a16:creationId xmlns:a16="http://schemas.microsoft.com/office/drawing/2014/main" id="{C2703FA0-7849-4A22-9164-B9DCEA8AD9E6}"/>
            </a:ext>
          </a:extLst>
        </xdr:cNvPr>
        <xdr:cNvCxnSpPr/>
      </xdr:nvCxnSpPr>
      <xdr:spPr>
        <a:xfrm flipV="1">
          <a:off x="4114800" y="14382769"/>
          <a:ext cx="8382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a:extLst>
            <a:ext uri="{FF2B5EF4-FFF2-40B4-BE49-F238E27FC236}">
              <a16:creationId xmlns:a16="http://schemas.microsoft.com/office/drawing/2014/main" id="{3C2A8CCA-D7FA-40AC-BDD3-E9D22C6BD90C}"/>
            </a:ext>
          </a:extLst>
        </xdr:cNvPr>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4EF5E089-D63E-4D7E-8515-972E357BB147}"/>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6624</xdr:rowOff>
    </xdr:from>
    <xdr:to>
      <xdr:col>19</xdr:col>
      <xdr:colOff>133350</xdr:colOff>
      <xdr:row>84</xdr:row>
      <xdr:rowOff>8502</xdr:rowOff>
    </xdr:to>
    <xdr:cxnSp macro="">
      <xdr:nvCxnSpPr>
        <xdr:cNvPr id="196" name="直線コネクタ 195">
          <a:extLst>
            <a:ext uri="{FF2B5EF4-FFF2-40B4-BE49-F238E27FC236}">
              <a16:creationId xmlns:a16="http://schemas.microsoft.com/office/drawing/2014/main" id="{A7F2E6FB-DBA2-448F-A38E-6C63D67D49B0}"/>
            </a:ext>
          </a:extLst>
        </xdr:cNvPr>
        <xdr:cNvCxnSpPr/>
      </xdr:nvCxnSpPr>
      <xdr:spPr>
        <a:xfrm>
          <a:off x="3225800" y="14408424"/>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73AD924A-480B-4D9C-9FAB-B061900C47EE}"/>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a:extLst>
            <a:ext uri="{FF2B5EF4-FFF2-40B4-BE49-F238E27FC236}">
              <a16:creationId xmlns:a16="http://schemas.microsoft.com/office/drawing/2014/main" id="{321F7156-EF02-4D15-9853-CC2168E4160E}"/>
            </a:ext>
          </a:extLst>
        </xdr:cNvPr>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60990</xdr:rowOff>
    </xdr:from>
    <xdr:to>
      <xdr:col>15</xdr:col>
      <xdr:colOff>82550</xdr:colOff>
      <xdr:row>84</xdr:row>
      <xdr:rowOff>6624</xdr:rowOff>
    </xdr:to>
    <xdr:cxnSp macro="">
      <xdr:nvCxnSpPr>
        <xdr:cNvPr id="199" name="直線コネクタ 198">
          <a:extLst>
            <a:ext uri="{FF2B5EF4-FFF2-40B4-BE49-F238E27FC236}">
              <a16:creationId xmlns:a16="http://schemas.microsoft.com/office/drawing/2014/main" id="{0C79E6EF-AB60-40CE-A3AA-00F76B714EEB}"/>
            </a:ext>
          </a:extLst>
        </xdr:cNvPr>
        <xdr:cNvCxnSpPr/>
      </xdr:nvCxnSpPr>
      <xdr:spPr>
        <a:xfrm>
          <a:off x="2336800" y="14291340"/>
          <a:ext cx="889000" cy="11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BED792E5-AC9A-43D6-BF33-53B7E230A929}"/>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a16="http://schemas.microsoft.com/office/drawing/2014/main" id="{5D2F68C0-6F2E-4D68-82BF-C2FB5C3AB586}"/>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152842</xdr:rowOff>
    </xdr:from>
    <xdr:to>
      <xdr:col>11</xdr:col>
      <xdr:colOff>31750</xdr:colOff>
      <xdr:row>83</xdr:row>
      <xdr:rowOff>60990</xdr:rowOff>
    </xdr:to>
    <xdr:cxnSp macro="">
      <xdr:nvCxnSpPr>
        <xdr:cNvPr id="202" name="直線コネクタ 201">
          <a:extLst>
            <a:ext uri="{FF2B5EF4-FFF2-40B4-BE49-F238E27FC236}">
              <a16:creationId xmlns:a16="http://schemas.microsoft.com/office/drawing/2014/main" id="{5E3E28D0-F5B0-4542-B215-616ABC380510}"/>
            </a:ext>
          </a:extLst>
        </xdr:cNvPr>
        <xdr:cNvCxnSpPr/>
      </xdr:nvCxnSpPr>
      <xdr:spPr>
        <a:xfrm>
          <a:off x="1447800" y="14211742"/>
          <a:ext cx="889000" cy="7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39E891D6-9A8C-4AC4-BC32-5C6C1B1D383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a:extLst>
            <a:ext uri="{FF2B5EF4-FFF2-40B4-BE49-F238E27FC236}">
              <a16:creationId xmlns:a16="http://schemas.microsoft.com/office/drawing/2014/main" id="{73EE6F0D-A54D-4DA2-B802-B50CEFD08517}"/>
            </a:ext>
          </a:extLst>
        </xdr:cNvPr>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E2FF66DD-B5A2-441D-9C52-57D9D663BB7F}"/>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a:extLst>
            <a:ext uri="{FF2B5EF4-FFF2-40B4-BE49-F238E27FC236}">
              <a16:creationId xmlns:a16="http://schemas.microsoft.com/office/drawing/2014/main" id="{1174F7CC-5420-4BBE-A0F5-2C3383A95E4C}"/>
            </a:ext>
          </a:extLst>
        </xdr:cNvPr>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91497F8-A484-47EA-8920-926992C378F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BDE5E84-DA26-4250-B67B-A52F6BEEB9F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19E1A52-D566-4818-B6AE-BE922E6C424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EEFCC75E-C3E9-4BD0-8F9D-8B148E49423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296AB73-6FB5-473F-9005-4AD33D91C3C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101619</xdr:rowOff>
    </xdr:from>
    <xdr:to>
      <xdr:col>23</xdr:col>
      <xdr:colOff>184150</xdr:colOff>
      <xdr:row>84</xdr:row>
      <xdr:rowOff>31769</xdr:rowOff>
    </xdr:to>
    <xdr:sp macro="" textlink="">
      <xdr:nvSpPr>
        <xdr:cNvPr id="212" name="楕円 211">
          <a:extLst>
            <a:ext uri="{FF2B5EF4-FFF2-40B4-BE49-F238E27FC236}">
              <a16:creationId xmlns:a16="http://schemas.microsoft.com/office/drawing/2014/main" id="{2C441279-38DD-4360-ADC2-D7CEACF991BE}"/>
            </a:ext>
          </a:extLst>
        </xdr:cNvPr>
        <xdr:cNvSpPr/>
      </xdr:nvSpPr>
      <xdr:spPr>
        <a:xfrm>
          <a:off x="4902200" y="1433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118146</xdr:rowOff>
    </xdr:from>
    <xdr:ext cx="762000" cy="259045"/>
    <xdr:sp macro="" textlink="">
      <xdr:nvSpPr>
        <xdr:cNvPr id="213" name="人件費・物件費等の状況該当値テキスト">
          <a:extLst>
            <a:ext uri="{FF2B5EF4-FFF2-40B4-BE49-F238E27FC236}">
              <a16:creationId xmlns:a16="http://schemas.microsoft.com/office/drawing/2014/main" id="{50454AC3-F048-4473-AE0C-9285690B3472}"/>
            </a:ext>
          </a:extLst>
        </xdr:cNvPr>
        <xdr:cNvSpPr txBox="1"/>
      </xdr:nvSpPr>
      <xdr:spPr>
        <a:xfrm>
          <a:off x="5041900" y="1417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129152</xdr:rowOff>
    </xdr:from>
    <xdr:to>
      <xdr:col>19</xdr:col>
      <xdr:colOff>184150</xdr:colOff>
      <xdr:row>84</xdr:row>
      <xdr:rowOff>59302</xdr:rowOff>
    </xdr:to>
    <xdr:sp macro="" textlink="">
      <xdr:nvSpPr>
        <xdr:cNvPr id="214" name="楕円 213">
          <a:extLst>
            <a:ext uri="{FF2B5EF4-FFF2-40B4-BE49-F238E27FC236}">
              <a16:creationId xmlns:a16="http://schemas.microsoft.com/office/drawing/2014/main" id="{70982BCC-A594-40F5-BE8E-DEA3795BFD58}"/>
            </a:ext>
          </a:extLst>
        </xdr:cNvPr>
        <xdr:cNvSpPr/>
      </xdr:nvSpPr>
      <xdr:spPr>
        <a:xfrm>
          <a:off x="4064000" y="1435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69479</xdr:rowOff>
    </xdr:from>
    <xdr:ext cx="736600" cy="259045"/>
    <xdr:sp macro="" textlink="">
      <xdr:nvSpPr>
        <xdr:cNvPr id="215" name="テキスト ボックス 214">
          <a:extLst>
            <a:ext uri="{FF2B5EF4-FFF2-40B4-BE49-F238E27FC236}">
              <a16:creationId xmlns:a16="http://schemas.microsoft.com/office/drawing/2014/main" id="{FD8F8513-5B66-4A1E-AA4A-ACB13CC212B5}"/>
            </a:ext>
          </a:extLst>
        </xdr:cNvPr>
        <xdr:cNvSpPr txBox="1"/>
      </xdr:nvSpPr>
      <xdr:spPr>
        <a:xfrm>
          <a:off x="3733800" y="14128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127274</xdr:rowOff>
    </xdr:from>
    <xdr:to>
      <xdr:col>15</xdr:col>
      <xdr:colOff>133350</xdr:colOff>
      <xdr:row>84</xdr:row>
      <xdr:rowOff>57424</xdr:rowOff>
    </xdr:to>
    <xdr:sp macro="" textlink="">
      <xdr:nvSpPr>
        <xdr:cNvPr id="216" name="楕円 215">
          <a:extLst>
            <a:ext uri="{FF2B5EF4-FFF2-40B4-BE49-F238E27FC236}">
              <a16:creationId xmlns:a16="http://schemas.microsoft.com/office/drawing/2014/main" id="{D9BE4DB7-955C-4C52-9482-0EEB6A7837ED}"/>
            </a:ext>
          </a:extLst>
        </xdr:cNvPr>
        <xdr:cNvSpPr/>
      </xdr:nvSpPr>
      <xdr:spPr>
        <a:xfrm>
          <a:off x="3175000" y="1435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42201</xdr:rowOff>
    </xdr:from>
    <xdr:ext cx="762000" cy="259045"/>
    <xdr:sp macro="" textlink="">
      <xdr:nvSpPr>
        <xdr:cNvPr id="217" name="テキスト ボックス 216">
          <a:extLst>
            <a:ext uri="{FF2B5EF4-FFF2-40B4-BE49-F238E27FC236}">
              <a16:creationId xmlns:a16="http://schemas.microsoft.com/office/drawing/2014/main" id="{C598CEEE-E400-47C8-A584-133794A39F24}"/>
            </a:ext>
          </a:extLst>
        </xdr:cNvPr>
        <xdr:cNvSpPr txBox="1"/>
      </xdr:nvSpPr>
      <xdr:spPr>
        <a:xfrm>
          <a:off x="2844800" y="1444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10190</xdr:rowOff>
    </xdr:from>
    <xdr:to>
      <xdr:col>11</xdr:col>
      <xdr:colOff>82550</xdr:colOff>
      <xdr:row>83</xdr:row>
      <xdr:rowOff>111790</xdr:rowOff>
    </xdr:to>
    <xdr:sp macro="" textlink="">
      <xdr:nvSpPr>
        <xdr:cNvPr id="218" name="楕円 217">
          <a:extLst>
            <a:ext uri="{FF2B5EF4-FFF2-40B4-BE49-F238E27FC236}">
              <a16:creationId xmlns:a16="http://schemas.microsoft.com/office/drawing/2014/main" id="{FA577294-9B08-4F99-83FB-01306C0BBA00}"/>
            </a:ext>
          </a:extLst>
        </xdr:cNvPr>
        <xdr:cNvSpPr/>
      </xdr:nvSpPr>
      <xdr:spPr>
        <a:xfrm>
          <a:off x="2286000" y="1424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121967</xdr:rowOff>
    </xdr:from>
    <xdr:ext cx="762000" cy="259045"/>
    <xdr:sp macro="" textlink="">
      <xdr:nvSpPr>
        <xdr:cNvPr id="219" name="テキスト ボックス 218">
          <a:extLst>
            <a:ext uri="{FF2B5EF4-FFF2-40B4-BE49-F238E27FC236}">
              <a16:creationId xmlns:a16="http://schemas.microsoft.com/office/drawing/2014/main" id="{43F88F3A-0256-4693-BAC2-37882210CAAC}"/>
            </a:ext>
          </a:extLst>
        </xdr:cNvPr>
        <xdr:cNvSpPr txBox="1"/>
      </xdr:nvSpPr>
      <xdr:spPr>
        <a:xfrm>
          <a:off x="1955800" y="1400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102042</xdr:rowOff>
    </xdr:from>
    <xdr:to>
      <xdr:col>7</xdr:col>
      <xdr:colOff>31750</xdr:colOff>
      <xdr:row>83</xdr:row>
      <xdr:rowOff>32192</xdr:rowOff>
    </xdr:to>
    <xdr:sp macro="" textlink="">
      <xdr:nvSpPr>
        <xdr:cNvPr id="220" name="楕円 219">
          <a:extLst>
            <a:ext uri="{FF2B5EF4-FFF2-40B4-BE49-F238E27FC236}">
              <a16:creationId xmlns:a16="http://schemas.microsoft.com/office/drawing/2014/main" id="{E9CE365B-04C4-4841-9320-E830AE56E670}"/>
            </a:ext>
          </a:extLst>
        </xdr:cNvPr>
        <xdr:cNvSpPr/>
      </xdr:nvSpPr>
      <xdr:spPr>
        <a:xfrm>
          <a:off x="1397000" y="1416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42369</xdr:rowOff>
    </xdr:from>
    <xdr:ext cx="762000" cy="259045"/>
    <xdr:sp macro="" textlink="">
      <xdr:nvSpPr>
        <xdr:cNvPr id="221" name="テキスト ボックス 220">
          <a:extLst>
            <a:ext uri="{FF2B5EF4-FFF2-40B4-BE49-F238E27FC236}">
              <a16:creationId xmlns:a16="http://schemas.microsoft.com/office/drawing/2014/main" id="{1D3C74AA-8912-476D-92F0-BB323356F4A3}"/>
            </a:ext>
          </a:extLst>
        </xdr:cNvPr>
        <xdr:cNvSpPr txBox="1"/>
      </xdr:nvSpPr>
      <xdr:spPr>
        <a:xfrm>
          <a:off x="1066800" y="1392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F878B70D-509E-41DA-95C6-3C14FC90A56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A7338FD7-D730-4023-83E8-4A06A546305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481C310A-2714-4124-8DCA-53A6DC4DD68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44CE29CA-DF5C-4014-BF5E-D40DCFBDC2B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D819A320-52E5-4512-BF1B-AD1856D1C06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C0524D07-F529-4DC0-A7C6-19FF289502C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B19EA011-7A29-41FA-8F17-1E3FC902082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22742968-693E-48AE-916A-1998C1AB5B9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C548858A-BE92-447A-BFD2-EF6BA5477AD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BE788993-38BC-479B-83B1-B1440FBEDC8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AB10120-F9C1-439B-8F7E-BBAA16711AB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26CB14F1-3DCC-4C74-B93E-E2D19288A64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5C49309-3016-471D-B7B3-941C248F3D7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年度から平成21年度まで、一般職員給料の6％独自カットを実施したことなどにより、類似団体平均との比較では大きな差が生じていたが、平成2</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日）以降は概ね類似団体平均と同水準となっている。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年度のラスパイレス指数は、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BFCD4C42-414B-42F4-8043-E1E270FB598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9A173F73-D8B6-423A-8032-29D365220F5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CFE5FE01-3189-4DE1-B46F-2F4815C5A938}"/>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7831FD40-2F4B-48A9-80D7-3A53C05C9D1F}"/>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E2D62B5D-F953-4B30-A737-FAF735085DAB}"/>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AB285352-EE67-4B60-ABDC-D3FCA159BC7F}"/>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9E6E2150-2309-4228-8455-7D5B516B905B}"/>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63108912-44BC-45E8-B998-5FCA5BCEEA86}"/>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64C44732-7BAB-48ED-BEF1-038EF733C009}"/>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8E56F627-BD01-4F9E-8B8D-DFA8242AADD7}"/>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385E4B85-DB57-4A21-958E-E73B8E4C7AF8}"/>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1633B8C2-DF29-44B7-A594-1913974748F5}"/>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8673194-5974-44EC-B70E-493C2FD13271}"/>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170A0392-EFA2-4017-AA0A-A8E20F2AC1EF}"/>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3E8FFAB-7ED6-47A4-A0D8-BBEB61CA683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7BA52ADD-0AD4-4BB7-AB15-5885D6D5A71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94A8B7EA-7C68-44B0-B13B-5F6F926F53B2}"/>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42EA4FB7-BA6A-4B0F-840F-B5EBA65E7608}"/>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170E412A-6E82-4E89-95CC-9C171FE7BBA3}"/>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40B9F120-1F1D-4369-912F-86BB0173D93B}"/>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9BABAD54-354D-4703-ACA6-10E68956B252}"/>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3E6EA61C-E06F-4549-A7B7-77C89685F69A}"/>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148468</xdr:rowOff>
    </xdr:to>
    <xdr:cxnSp macro="">
      <xdr:nvCxnSpPr>
        <xdr:cNvPr id="257" name="直線コネクタ 256">
          <a:extLst>
            <a:ext uri="{FF2B5EF4-FFF2-40B4-BE49-F238E27FC236}">
              <a16:creationId xmlns:a16="http://schemas.microsoft.com/office/drawing/2014/main" id="{F32E595A-23CA-4C27-BC79-B41555146D82}"/>
            </a:ext>
          </a:extLst>
        </xdr:cNvPr>
        <xdr:cNvCxnSpPr/>
      </xdr:nvCxnSpPr>
      <xdr:spPr>
        <a:xfrm flipV="1">
          <a:off x="16179800" y="1500716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id="{A4269D39-2290-4ED8-AA8E-CB535A738867}"/>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A5E9482E-11B0-4AB6-90EF-F598587F4439}"/>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148468</xdr:rowOff>
    </xdr:from>
    <xdr:to>
      <xdr:col>77</xdr:col>
      <xdr:colOff>44450</xdr:colOff>
      <xdr:row>88</xdr:row>
      <xdr:rowOff>57452</xdr:rowOff>
    </xdr:to>
    <xdr:cxnSp macro="">
      <xdr:nvCxnSpPr>
        <xdr:cNvPr id="260" name="直線コネクタ 259">
          <a:extLst>
            <a:ext uri="{FF2B5EF4-FFF2-40B4-BE49-F238E27FC236}">
              <a16:creationId xmlns:a16="http://schemas.microsoft.com/office/drawing/2014/main" id="{EC106892-087D-400B-8395-AB3F54003263}"/>
            </a:ext>
          </a:extLst>
        </xdr:cNvPr>
        <xdr:cNvCxnSpPr/>
      </xdr:nvCxnSpPr>
      <xdr:spPr>
        <a:xfrm flipV="1">
          <a:off x="15290800" y="1506461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C2F0F1B6-77AD-455D-A45C-978AB379AE68}"/>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id="{67B1056F-21B8-49E7-9A20-D553474A7E85}"/>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159959</xdr:rowOff>
    </xdr:from>
    <xdr:to>
      <xdr:col>72</xdr:col>
      <xdr:colOff>203200</xdr:colOff>
      <xdr:row>88</xdr:row>
      <xdr:rowOff>57452</xdr:rowOff>
    </xdr:to>
    <xdr:cxnSp macro="">
      <xdr:nvCxnSpPr>
        <xdr:cNvPr id="263" name="直線コネクタ 262">
          <a:extLst>
            <a:ext uri="{FF2B5EF4-FFF2-40B4-BE49-F238E27FC236}">
              <a16:creationId xmlns:a16="http://schemas.microsoft.com/office/drawing/2014/main" id="{5F01077B-A97B-445C-8A5E-957EBAE35C90}"/>
            </a:ext>
          </a:extLst>
        </xdr:cNvPr>
        <xdr:cNvCxnSpPr/>
      </xdr:nvCxnSpPr>
      <xdr:spPr>
        <a:xfrm>
          <a:off x="14401800" y="150761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505BB0B1-BF8C-4D08-9EC8-F53CD28382CD}"/>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id="{FB05D209-3235-485B-827C-0319F337508F}"/>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159959</xdr:rowOff>
    </xdr:to>
    <xdr:cxnSp macro="">
      <xdr:nvCxnSpPr>
        <xdr:cNvPr id="266" name="直線コネクタ 265">
          <a:extLst>
            <a:ext uri="{FF2B5EF4-FFF2-40B4-BE49-F238E27FC236}">
              <a16:creationId xmlns:a16="http://schemas.microsoft.com/office/drawing/2014/main" id="{01F88721-B3CE-4AC2-B518-05BCAF176613}"/>
            </a:ext>
          </a:extLst>
        </xdr:cNvPr>
        <xdr:cNvCxnSpPr/>
      </xdr:nvCxnSpPr>
      <xdr:spPr>
        <a:xfrm>
          <a:off x="13512800" y="14892262"/>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477FADE-1948-4C44-A5CD-5F86A7D7BAB4}"/>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id="{E004F6AB-25BD-4FC2-B23B-020D2DA2E0C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7263FF23-B50B-4EF5-BA84-CE0687E2C7A8}"/>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a:extLst>
            <a:ext uri="{FF2B5EF4-FFF2-40B4-BE49-F238E27FC236}">
              <a16:creationId xmlns:a16="http://schemas.microsoft.com/office/drawing/2014/main" id="{9F1BBC18-929B-4386-BDD8-B2FB0D981C0B}"/>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8208CF2F-4431-41FD-AC60-562C76B1551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DD59CA83-D896-45E3-A020-2D5AF9A0860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632608C-B974-4B06-9C3B-6EB1ABF75E2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8C7B7937-D663-4F34-94CC-94AC13F0E48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637A39D-E62F-4A24-9E64-9DC19263C8E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a:extLst>
            <a:ext uri="{FF2B5EF4-FFF2-40B4-BE49-F238E27FC236}">
              <a16:creationId xmlns:a16="http://schemas.microsoft.com/office/drawing/2014/main" id="{81DCAE93-28FC-4425-A153-9CBCF5CF3A9A}"/>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7" name="給与水準   （国との比較）該当値テキスト">
          <a:extLst>
            <a:ext uri="{FF2B5EF4-FFF2-40B4-BE49-F238E27FC236}">
              <a16:creationId xmlns:a16="http://schemas.microsoft.com/office/drawing/2014/main" id="{971551EB-E4C6-46FF-A29A-6E800D6425B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97668</xdr:rowOff>
    </xdr:from>
    <xdr:to>
      <xdr:col>77</xdr:col>
      <xdr:colOff>95250</xdr:colOff>
      <xdr:row>88</xdr:row>
      <xdr:rowOff>27818</xdr:rowOff>
    </xdr:to>
    <xdr:sp macro="" textlink="">
      <xdr:nvSpPr>
        <xdr:cNvPr id="278" name="楕円 277">
          <a:extLst>
            <a:ext uri="{FF2B5EF4-FFF2-40B4-BE49-F238E27FC236}">
              <a16:creationId xmlns:a16="http://schemas.microsoft.com/office/drawing/2014/main" id="{BFF374A2-BE24-409B-A3EE-1DD8DCA02943}"/>
            </a:ext>
          </a:extLst>
        </xdr:cNvPr>
        <xdr:cNvSpPr/>
      </xdr:nvSpPr>
      <xdr:spPr>
        <a:xfrm>
          <a:off x="16129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12595</xdr:rowOff>
    </xdr:from>
    <xdr:ext cx="736600" cy="259045"/>
    <xdr:sp macro="" textlink="">
      <xdr:nvSpPr>
        <xdr:cNvPr id="279" name="テキスト ボックス 278">
          <a:extLst>
            <a:ext uri="{FF2B5EF4-FFF2-40B4-BE49-F238E27FC236}">
              <a16:creationId xmlns:a16="http://schemas.microsoft.com/office/drawing/2014/main" id="{509BB4D0-2C6C-470C-A5FF-AAA72C706087}"/>
            </a:ext>
          </a:extLst>
        </xdr:cNvPr>
        <xdr:cNvSpPr txBox="1"/>
      </xdr:nvSpPr>
      <xdr:spPr>
        <a:xfrm>
          <a:off x="15798800" y="1510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6652</xdr:rowOff>
    </xdr:from>
    <xdr:to>
      <xdr:col>73</xdr:col>
      <xdr:colOff>44450</xdr:colOff>
      <xdr:row>88</xdr:row>
      <xdr:rowOff>108252</xdr:rowOff>
    </xdr:to>
    <xdr:sp macro="" textlink="">
      <xdr:nvSpPr>
        <xdr:cNvPr id="280" name="楕円 279">
          <a:extLst>
            <a:ext uri="{FF2B5EF4-FFF2-40B4-BE49-F238E27FC236}">
              <a16:creationId xmlns:a16="http://schemas.microsoft.com/office/drawing/2014/main" id="{D35650AE-9FF3-4844-A872-0A25B031503F}"/>
            </a:ext>
          </a:extLst>
        </xdr:cNvPr>
        <xdr:cNvSpPr/>
      </xdr:nvSpPr>
      <xdr:spPr>
        <a:xfrm>
          <a:off x="15240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93029</xdr:rowOff>
    </xdr:from>
    <xdr:ext cx="762000" cy="259045"/>
    <xdr:sp macro="" textlink="">
      <xdr:nvSpPr>
        <xdr:cNvPr id="281" name="テキスト ボックス 280">
          <a:extLst>
            <a:ext uri="{FF2B5EF4-FFF2-40B4-BE49-F238E27FC236}">
              <a16:creationId xmlns:a16="http://schemas.microsoft.com/office/drawing/2014/main" id="{B5A756AE-63BF-4686-853C-70E8275CB73B}"/>
            </a:ext>
          </a:extLst>
        </xdr:cNvPr>
        <xdr:cNvSpPr txBox="1"/>
      </xdr:nvSpPr>
      <xdr:spPr>
        <a:xfrm>
          <a:off x="14909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109159</xdr:rowOff>
    </xdr:from>
    <xdr:to>
      <xdr:col>68</xdr:col>
      <xdr:colOff>203200</xdr:colOff>
      <xdr:row>88</xdr:row>
      <xdr:rowOff>39309</xdr:rowOff>
    </xdr:to>
    <xdr:sp macro="" textlink="">
      <xdr:nvSpPr>
        <xdr:cNvPr id="282" name="楕円 281">
          <a:extLst>
            <a:ext uri="{FF2B5EF4-FFF2-40B4-BE49-F238E27FC236}">
              <a16:creationId xmlns:a16="http://schemas.microsoft.com/office/drawing/2014/main" id="{6CAC174A-A030-4470-BBAD-69EC68E125EA}"/>
            </a:ext>
          </a:extLst>
        </xdr:cNvPr>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24086</xdr:rowOff>
    </xdr:from>
    <xdr:ext cx="762000" cy="259045"/>
    <xdr:sp macro="" textlink="">
      <xdr:nvSpPr>
        <xdr:cNvPr id="283" name="テキスト ボックス 282">
          <a:extLst>
            <a:ext uri="{FF2B5EF4-FFF2-40B4-BE49-F238E27FC236}">
              <a16:creationId xmlns:a16="http://schemas.microsoft.com/office/drawing/2014/main" id="{7862297B-FA3D-4E85-832C-0AE23B5CE614}"/>
            </a:ext>
          </a:extLst>
        </xdr:cNvPr>
        <xdr:cNvSpPr txBox="1"/>
      </xdr:nvSpPr>
      <xdr:spPr>
        <a:xfrm>
          <a:off x="14020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4" name="楕円 283">
          <a:extLst>
            <a:ext uri="{FF2B5EF4-FFF2-40B4-BE49-F238E27FC236}">
              <a16:creationId xmlns:a16="http://schemas.microsoft.com/office/drawing/2014/main" id="{D73398E5-49D4-44D7-9168-8AB42532FFEB}"/>
            </a:ext>
          </a:extLst>
        </xdr:cNvPr>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5" name="テキスト ボックス 284">
          <a:extLst>
            <a:ext uri="{FF2B5EF4-FFF2-40B4-BE49-F238E27FC236}">
              <a16:creationId xmlns:a16="http://schemas.microsoft.com/office/drawing/2014/main" id="{7F17D33D-4C64-4BB4-AA43-6CC3E89A53BC}"/>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EAF51EFB-1D24-44B1-BD1A-ECFD6306293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EF8B0595-A682-436D-99A8-5FD553ED5B4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F853E73F-9745-4C3F-B360-9D9B6ACE53D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99A0D94E-47D3-4218-AF65-C3A2B1D2051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AE1B5293-7B0C-4320-8F29-092D7099BFB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146F686B-E86D-4D9A-8802-D5144ABCACC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5908230C-3A0D-4A50-85B9-47A82F06122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E160F50D-F50B-4E08-956D-4C9ABB155CB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A4EA6D0E-22AF-4BB8-9D50-4BC3CF24CC3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204F6348-59FA-4265-A193-AC518401D32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A3BB28E5-8154-47A6-9973-EBBFDFE762B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8D3275E8-8550-4BC9-9187-81276757197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6779B858-4CE0-4B7B-A4D5-CF16F808B27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年度は、前年度と比較し</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人となっている。類似団体平均と比較では、本市は単独で消防組織を有しているため、広域化している団体よりも職員数が多くなるにもかかわらず、類似団体平均と比較すると</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今後とも、定員適正化計画を基に効率的な人員の配置に努め、更なる定員の適正化に努める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2FEE6919-1A0A-41F1-B13B-21DBFD9B3F6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889573DB-2BDD-413C-B27D-D2E066309519}"/>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8CC0CC1-853F-44F9-82C3-24BC1803D9A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7916ABDD-33DC-4464-9196-4476F7A20414}"/>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6735B159-3AF0-43DC-8E11-E996737CA03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9E62D59B-8A07-46B1-8DE3-F4CF14B806A7}"/>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4A708C45-C459-4F2B-9D79-1DBF39696807}"/>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4AE89D5F-9AF3-417D-A1FE-02762EEF5AB8}"/>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F08B7521-99F3-4173-8F8F-C5FF0A1297DA}"/>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62F1E3D-B787-4AD8-A771-FA1DAA9DABE2}"/>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D5922D91-F9F8-4E85-B506-2043EB5D305E}"/>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BF2DAB27-2E9E-4C13-BF6E-B97974C4E61F}"/>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C3C28B8E-80C7-487C-B985-2B6E15B66712}"/>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610CE8DC-4017-44B3-9E51-5BED7CE87BCE}"/>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666591CE-57E6-4627-82F2-284C663E3D3F}"/>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6B2A45A5-656C-4969-8668-3E0B962D837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33268E-F4E3-4C27-BA4B-A96E1B49B71A}"/>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F2357C71-E034-4D23-AEFB-A596C7FA2E1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BFA1A955-7BA0-401A-B5A3-E9EAAFA4B3D8}"/>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F95E8329-5881-4BC2-A7C2-CD297986A3E1}"/>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DE88ED5B-FBC3-431A-8E35-AD7AE529A06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CA20B65-DE4F-41BD-9E43-8431827C412A}"/>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1BF390A7-AD61-4734-92FF-DACCC69A3E1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85816</xdr:rowOff>
    </xdr:from>
    <xdr:to>
      <xdr:col>81</xdr:col>
      <xdr:colOff>44450</xdr:colOff>
      <xdr:row>62</xdr:row>
      <xdr:rowOff>108796</xdr:rowOff>
    </xdr:to>
    <xdr:cxnSp macro="">
      <xdr:nvCxnSpPr>
        <xdr:cNvPr id="322" name="直線コネクタ 321">
          <a:extLst>
            <a:ext uri="{FF2B5EF4-FFF2-40B4-BE49-F238E27FC236}">
              <a16:creationId xmlns:a16="http://schemas.microsoft.com/office/drawing/2014/main" id="{3D6FB72B-4FC5-4A8E-A2D4-EBCAC3C219B1}"/>
            </a:ext>
          </a:extLst>
        </xdr:cNvPr>
        <xdr:cNvCxnSpPr/>
      </xdr:nvCxnSpPr>
      <xdr:spPr>
        <a:xfrm>
          <a:off x="16179800" y="10715716"/>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a:extLst>
            <a:ext uri="{FF2B5EF4-FFF2-40B4-BE49-F238E27FC236}">
              <a16:creationId xmlns:a16="http://schemas.microsoft.com/office/drawing/2014/main" id="{59D85E28-2343-4A1C-9D0D-4196C86650F7}"/>
            </a:ext>
          </a:extLst>
        </xdr:cNvPr>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2D27EF03-5BBB-4984-BBA9-558E474323F4}"/>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57090</xdr:rowOff>
    </xdr:from>
    <xdr:to>
      <xdr:col>77</xdr:col>
      <xdr:colOff>44450</xdr:colOff>
      <xdr:row>62</xdr:row>
      <xdr:rowOff>85816</xdr:rowOff>
    </xdr:to>
    <xdr:cxnSp macro="">
      <xdr:nvCxnSpPr>
        <xdr:cNvPr id="325" name="直線コネクタ 324">
          <a:extLst>
            <a:ext uri="{FF2B5EF4-FFF2-40B4-BE49-F238E27FC236}">
              <a16:creationId xmlns:a16="http://schemas.microsoft.com/office/drawing/2014/main" id="{94C1E849-C6E2-4187-826D-5BCA1E2AD975}"/>
            </a:ext>
          </a:extLst>
        </xdr:cNvPr>
        <xdr:cNvCxnSpPr/>
      </xdr:nvCxnSpPr>
      <xdr:spPr>
        <a:xfrm>
          <a:off x="15290800" y="10686990"/>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B15CDA5D-9311-4592-AB98-5E130BF95C84}"/>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a:extLst>
            <a:ext uri="{FF2B5EF4-FFF2-40B4-BE49-F238E27FC236}">
              <a16:creationId xmlns:a16="http://schemas.microsoft.com/office/drawing/2014/main" id="{856C3B8D-275D-4792-8D3A-DB524C51B941}"/>
            </a:ext>
          </a:extLst>
        </xdr:cNvPr>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45599</xdr:rowOff>
    </xdr:from>
    <xdr:to>
      <xdr:col>72</xdr:col>
      <xdr:colOff>203200</xdr:colOff>
      <xdr:row>62</xdr:row>
      <xdr:rowOff>57090</xdr:rowOff>
    </xdr:to>
    <xdr:cxnSp macro="">
      <xdr:nvCxnSpPr>
        <xdr:cNvPr id="328" name="直線コネクタ 327">
          <a:extLst>
            <a:ext uri="{FF2B5EF4-FFF2-40B4-BE49-F238E27FC236}">
              <a16:creationId xmlns:a16="http://schemas.microsoft.com/office/drawing/2014/main" id="{7D6B7065-6937-4168-908B-4C211FFA5C4C}"/>
            </a:ext>
          </a:extLst>
        </xdr:cNvPr>
        <xdr:cNvCxnSpPr/>
      </xdr:nvCxnSpPr>
      <xdr:spPr>
        <a:xfrm>
          <a:off x="14401800" y="1067549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B50F1B9F-CCC5-4597-8DCF-FECA31C0D108}"/>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a:extLst>
            <a:ext uri="{FF2B5EF4-FFF2-40B4-BE49-F238E27FC236}">
              <a16:creationId xmlns:a16="http://schemas.microsoft.com/office/drawing/2014/main" id="{5FDF1EA0-0838-4F5D-9414-15F3FF35ADC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22618</xdr:rowOff>
    </xdr:from>
    <xdr:to>
      <xdr:col>68</xdr:col>
      <xdr:colOff>152400</xdr:colOff>
      <xdr:row>62</xdr:row>
      <xdr:rowOff>45599</xdr:rowOff>
    </xdr:to>
    <xdr:cxnSp macro="">
      <xdr:nvCxnSpPr>
        <xdr:cNvPr id="331" name="直線コネクタ 330">
          <a:extLst>
            <a:ext uri="{FF2B5EF4-FFF2-40B4-BE49-F238E27FC236}">
              <a16:creationId xmlns:a16="http://schemas.microsoft.com/office/drawing/2014/main" id="{F95C6429-2F9E-4454-95B1-8BEA7FC103BA}"/>
            </a:ext>
          </a:extLst>
        </xdr:cNvPr>
        <xdr:cNvCxnSpPr/>
      </xdr:nvCxnSpPr>
      <xdr:spPr>
        <a:xfrm>
          <a:off x="13512800" y="1065251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24FAFDF4-8CA6-4423-A6C6-240C6609685E}"/>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a:extLst>
            <a:ext uri="{FF2B5EF4-FFF2-40B4-BE49-F238E27FC236}">
              <a16:creationId xmlns:a16="http://schemas.microsoft.com/office/drawing/2014/main" id="{28D39798-BBD8-40AD-8184-E9FC8BC2B7D6}"/>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B33DBEC8-7F11-434F-84B4-017E3F3B3B42}"/>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a:extLst>
            <a:ext uri="{FF2B5EF4-FFF2-40B4-BE49-F238E27FC236}">
              <a16:creationId xmlns:a16="http://schemas.microsoft.com/office/drawing/2014/main" id="{3519EDA8-1E72-4920-B022-552ECC0D39A8}"/>
            </a:ext>
          </a:extLst>
        </xdr:cNvPr>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C8130C8-7962-4D66-917D-4DD49F88AA9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934DD2F-C1F2-41CA-835D-0F981E4FBEE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B637488F-D016-4D5F-838C-E6EE132A7AA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61AB8FA-736B-4D7B-8C93-8BE064DA11A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E73D2332-2E54-43BE-8E18-F36CCE2A43DE}"/>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41" name="楕円 340">
          <a:extLst>
            <a:ext uri="{FF2B5EF4-FFF2-40B4-BE49-F238E27FC236}">
              <a16:creationId xmlns:a16="http://schemas.microsoft.com/office/drawing/2014/main" id="{640FE2F8-4FE0-4D95-B263-7D8D80C2D7C9}"/>
            </a:ext>
          </a:extLst>
        </xdr:cNvPr>
        <xdr:cNvSpPr/>
      </xdr:nvSpPr>
      <xdr:spPr>
        <a:xfrm>
          <a:off x="16967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74523</xdr:rowOff>
    </xdr:from>
    <xdr:ext cx="762000" cy="259045"/>
    <xdr:sp macro="" textlink="">
      <xdr:nvSpPr>
        <xdr:cNvPr id="342" name="定員管理の状況該当値テキスト">
          <a:extLst>
            <a:ext uri="{FF2B5EF4-FFF2-40B4-BE49-F238E27FC236}">
              <a16:creationId xmlns:a16="http://schemas.microsoft.com/office/drawing/2014/main" id="{ACAE07F6-1EF5-4DE6-9ACB-3889A0B3AF84}"/>
            </a:ext>
          </a:extLst>
        </xdr:cNvPr>
        <xdr:cNvSpPr txBox="1"/>
      </xdr:nvSpPr>
      <xdr:spPr>
        <a:xfrm>
          <a:off x="17106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35016</xdr:rowOff>
    </xdr:from>
    <xdr:to>
      <xdr:col>77</xdr:col>
      <xdr:colOff>95250</xdr:colOff>
      <xdr:row>62</xdr:row>
      <xdr:rowOff>136616</xdr:rowOff>
    </xdr:to>
    <xdr:sp macro="" textlink="">
      <xdr:nvSpPr>
        <xdr:cNvPr id="343" name="楕円 342">
          <a:extLst>
            <a:ext uri="{FF2B5EF4-FFF2-40B4-BE49-F238E27FC236}">
              <a16:creationId xmlns:a16="http://schemas.microsoft.com/office/drawing/2014/main" id="{C320C107-9224-4487-A113-18C66A80463B}"/>
            </a:ext>
          </a:extLst>
        </xdr:cNvPr>
        <xdr:cNvSpPr/>
      </xdr:nvSpPr>
      <xdr:spPr>
        <a:xfrm>
          <a:off x="16129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146793</xdr:rowOff>
    </xdr:from>
    <xdr:ext cx="736600" cy="259045"/>
    <xdr:sp macro="" textlink="">
      <xdr:nvSpPr>
        <xdr:cNvPr id="344" name="テキスト ボックス 343">
          <a:extLst>
            <a:ext uri="{FF2B5EF4-FFF2-40B4-BE49-F238E27FC236}">
              <a16:creationId xmlns:a16="http://schemas.microsoft.com/office/drawing/2014/main" id="{14A263FD-28BB-4216-817D-225C449CC0AD}"/>
            </a:ext>
          </a:extLst>
        </xdr:cNvPr>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6290</xdr:rowOff>
    </xdr:from>
    <xdr:to>
      <xdr:col>73</xdr:col>
      <xdr:colOff>44450</xdr:colOff>
      <xdr:row>62</xdr:row>
      <xdr:rowOff>107890</xdr:rowOff>
    </xdr:to>
    <xdr:sp macro="" textlink="">
      <xdr:nvSpPr>
        <xdr:cNvPr id="345" name="楕円 344">
          <a:extLst>
            <a:ext uri="{FF2B5EF4-FFF2-40B4-BE49-F238E27FC236}">
              <a16:creationId xmlns:a16="http://schemas.microsoft.com/office/drawing/2014/main" id="{EA301CFD-D463-4F7A-A1A9-E206F0AC401C}"/>
            </a:ext>
          </a:extLst>
        </xdr:cNvPr>
        <xdr:cNvSpPr/>
      </xdr:nvSpPr>
      <xdr:spPr>
        <a:xfrm>
          <a:off x="15240000" y="106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118067</xdr:rowOff>
    </xdr:from>
    <xdr:ext cx="762000" cy="259045"/>
    <xdr:sp macro="" textlink="">
      <xdr:nvSpPr>
        <xdr:cNvPr id="346" name="テキスト ボックス 345">
          <a:extLst>
            <a:ext uri="{FF2B5EF4-FFF2-40B4-BE49-F238E27FC236}">
              <a16:creationId xmlns:a16="http://schemas.microsoft.com/office/drawing/2014/main" id="{C40F5DA6-A8DD-472F-AD77-48CD41E14097}"/>
            </a:ext>
          </a:extLst>
        </xdr:cNvPr>
        <xdr:cNvSpPr txBox="1"/>
      </xdr:nvSpPr>
      <xdr:spPr>
        <a:xfrm>
          <a:off x="14909800" y="1040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166249</xdr:rowOff>
    </xdr:from>
    <xdr:to>
      <xdr:col>68</xdr:col>
      <xdr:colOff>203200</xdr:colOff>
      <xdr:row>62</xdr:row>
      <xdr:rowOff>96399</xdr:rowOff>
    </xdr:to>
    <xdr:sp macro="" textlink="">
      <xdr:nvSpPr>
        <xdr:cNvPr id="347" name="楕円 346">
          <a:extLst>
            <a:ext uri="{FF2B5EF4-FFF2-40B4-BE49-F238E27FC236}">
              <a16:creationId xmlns:a16="http://schemas.microsoft.com/office/drawing/2014/main" id="{9F6F023B-5C51-44BD-9041-22F289CE7FF5}"/>
            </a:ext>
          </a:extLst>
        </xdr:cNvPr>
        <xdr:cNvSpPr/>
      </xdr:nvSpPr>
      <xdr:spPr>
        <a:xfrm>
          <a:off x="14351000" y="1062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106576</xdr:rowOff>
    </xdr:from>
    <xdr:ext cx="762000" cy="259045"/>
    <xdr:sp macro="" textlink="">
      <xdr:nvSpPr>
        <xdr:cNvPr id="348" name="テキスト ボックス 347">
          <a:extLst>
            <a:ext uri="{FF2B5EF4-FFF2-40B4-BE49-F238E27FC236}">
              <a16:creationId xmlns:a16="http://schemas.microsoft.com/office/drawing/2014/main" id="{87569ED1-237B-4F13-AB78-B874186603F9}"/>
            </a:ext>
          </a:extLst>
        </xdr:cNvPr>
        <xdr:cNvSpPr txBox="1"/>
      </xdr:nvSpPr>
      <xdr:spPr>
        <a:xfrm>
          <a:off x="14020800" y="1039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143268</xdr:rowOff>
    </xdr:from>
    <xdr:to>
      <xdr:col>64</xdr:col>
      <xdr:colOff>152400</xdr:colOff>
      <xdr:row>62</xdr:row>
      <xdr:rowOff>73418</xdr:rowOff>
    </xdr:to>
    <xdr:sp macro="" textlink="">
      <xdr:nvSpPr>
        <xdr:cNvPr id="349" name="楕円 348">
          <a:extLst>
            <a:ext uri="{FF2B5EF4-FFF2-40B4-BE49-F238E27FC236}">
              <a16:creationId xmlns:a16="http://schemas.microsoft.com/office/drawing/2014/main" id="{6647D677-8C0E-419C-B3B9-2F437DB4C644}"/>
            </a:ext>
          </a:extLst>
        </xdr:cNvPr>
        <xdr:cNvSpPr/>
      </xdr:nvSpPr>
      <xdr:spPr>
        <a:xfrm>
          <a:off x="13462000" y="106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83595</xdr:rowOff>
    </xdr:from>
    <xdr:ext cx="762000" cy="259045"/>
    <xdr:sp macro="" textlink="">
      <xdr:nvSpPr>
        <xdr:cNvPr id="350" name="テキスト ボックス 349">
          <a:extLst>
            <a:ext uri="{FF2B5EF4-FFF2-40B4-BE49-F238E27FC236}">
              <a16:creationId xmlns:a16="http://schemas.microsoft.com/office/drawing/2014/main" id="{0E3B3479-5484-4D05-AB6A-4070169E1BA3}"/>
            </a:ext>
          </a:extLst>
        </xdr:cNvPr>
        <xdr:cNvSpPr txBox="1"/>
      </xdr:nvSpPr>
      <xdr:spPr>
        <a:xfrm>
          <a:off x="13131800" y="1037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1794A4DA-6953-41D5-A62A-DAAFEF649D7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96274696-B855-42C1-B399-2EAB3D17A7F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6547F46B-2CDF-4169-9090-70814C3DBFB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8093BA14-C058-4AB9-9905-E69C68C4215D}"/>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56564872-1B53-40A9-89AC-D4753D21693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FB50B25E-2A26-4762-AE39-38BED387358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C253796-7B39-4E56-9BB2-3DE4162D182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F5DFAABA-E4E1-4A89-9483-4A037A77DB2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146F99FC-1D2C-43B4-8C57-D569BCB700B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3BD610E0-ED78-4FDA-BCFE-3A67FB4C18B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67B580D-4D82-46A7-A2DD-93F73A12592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9D3627B1-5251-4805-A149-F1D02B6786F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60385356-5489-4D13-AF8E-4B6192C8E14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昨年度と比較した場合、各項目について大きな変化は見られなかった。算定除外となった平成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年度（単年度）の値が</a:t>
          </a:r>
          <a:r>
            <a:rPr kumimoji="1" lang="en-US" altLang="ja-JP" sz="1100">
              <a:latin typeface="ＭＳ Ｐゴシック" panose="020B0600070205080204" pitchFamily="50" charset="-128"/>
              <a:ea typeface="ＭＳ Ｐゴシック" panose="020B0600070205080204" pitchFamily="50" charset="-128"/>
            </a:rPr>
            <a:t>0.0945480</a:t>
          </a:r>
          <a:r>
            <a:rPr kumimoji="1" lang="ja-JP" altLang="en-US" sz="1100">
              <a:latin typeface="ＭＳ Ｐゴシック" panose="020B0600070205080204" pitchFamily="50" charset="-128"/>
              <a:ea typeface="ＭＳ Ｐゴシック" panose="020B0600070205080204" pitchFamily="50" charset="-128"/>
            </a:rPr>
            <a:t>であり、新たに加わった平成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年度（単年度）の数値が</a:t>
          </a:r>
          <a:r>
            <a:rPr kumimoji="1" lang="en-US" altLang="ja-JP" sz="1100">
              <a:latin typeface="ＭＳ Ｐゴシック" panose="020B0600070205080204" pitchFamily="50" charset="-128"/>
              <a:ea typeface="ＭＳ Ｐゴシック" panose="020B0600070205080204" pitchFamily="50" charset="-128"/>
            </a:rPr>
            <a:t>0.0705125</a:t>
          </a:r>
          <a:r>
            <a:rPr kumimoji="1" lang="ja-JP" altLang="en-US" sz="1100">
              <a:latin typeface="ＭＳ Ｐゴシック" panose="020B0600070205080204" pitchFamily="50" charset="-128"/>
              <a:ea typeface="ＭＳ Ｐゴシック" panose="020B0600070205080204" pitchFamily="50" charset="-128"/>
            </a:rPr>
            <a:t>であったことから、</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か年平均をとった場合に比率が改善した。</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794B1F6B-DECA-49E4-9358-45D62456A76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8925461E-28C1-432C-816B-24FD9F1B686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4089A85C-CF59-4742-814E-99EA1E10B59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2BBF3906-AE6D-4658-A45E-615D50A5A3E3}"/>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DF29E588-57A1-4404-BFC0-BAB095A86F91}"/>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283013F0-7B2C-4988-9E53-6147BF75246D}"/>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F293E8BA-3A79-432B-A605-70B41E8E1ABD}"/>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527E8EB5-F684-4F0F-8E1A-8CEF258D2477}"/>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CA9DB889-7DA6-48DB-BBBD-1EFB4016D13D}"/>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2223BF5B-5D73-4EE5-AA1D-8C28DEA2CEE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BD8D3AB2-255E-4904-8A13-11138DDA41C2}"/>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76FC7EE8-4C1F-4CC9-A23D-DB18BC0BF6F5}"/>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612AB345-9C2B-4A58-AE26-B1CF54914A28}"/>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8C3AB4A-DEFC-4A4F-84E8-921031AED63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839C1091-2515-4B15-A5CC-EF9CFB58DBA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ABC48698-578B-4DFB-BB42-B533796B8581}"/>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E2C657D4-EFAB-41EB-B507-0B02C2C44388}"/>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65A18A8F-760F-479F-9656-AB11A9173414}"/>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F932CB98-2693-4FC4-87C0-EF235C54A0F3}"/>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2DDF901C-8239-4F63-A4EA-F2FE6FBD8ABD}"/>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1905</xdr:rowOff>
    </xdr:from>
    <xdr:to>
      <xdr:col>81</xdr:col>
      <xdr:colOff>44450</xdr:colOff>
      <xdr:row>37</xdr:row>
      <xdr:rowOff>17992</xdr:rowOff>
    </xdr:to>
    <xdr:cxnSp macro="">
      <xdr:nvCxnSpPr>
        <xdr:cNvPr id="384" name="直線コネクタ 383">
          <a:extLst>
            <a:ext uri="{FF2B5EF4-FFF2-40B4-BE49-F238E27FC236}">
              <a16:creationId xmlns:a16="http://schemas.microsoft.com/office/drawing/2014/main" id="{0A878011-A467-4C73-A098-890C8C0F926F}"/>
            </a:ext>
          </a:extLst>
        </xdr:cNvPr>
        <xdr:cNvCxnSpPr/>
      </xdr:nvCxnSpPr>
      <xdr:spPr>
        <a:xfrm flipV="1">
          <a:off x="16179800" y="634555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a:extLst>
            <a:ext uri="{FF2B5EF4-FFF2-40B4-BE49-F238E27FC236}">
              <a16:creationId xmlns:a16="http://schemas.microsoft.com/office/drawing/2014/main" id="{EDE2F0E1-BFB2-4966-B8A1-1EA3FBD38D8D}"/>
            </a:ext>
          </a:extLst>
        </xdr:cNvPr>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951E920C-2D83-4DEE-AD61-3E1F9EB8757F}"/>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17992</xdr:rowOff>
    </xdr:from>
    <xdr:to>
      <xdr:col>77</xdr:col>
      <xdr:colOff>44450</xdr:colOff>
      <xdr:row>37</xdr:row>
      <xdr:rowOff>36089</xdr:rowOff>
    </xdr:to>
    <xdr:cxnSp macro="">
      <xdr:nvCxnSpPr>
        <xdr:cNvPr id="387" name="直線コネクタ 386">
          <a:extLst>
            <a:ext uri="{FF2B5EF4-FFF2-40B4-BE49-F238E27FC236}">
              <a16:creationId xmlns:a16="http://schemas.microsoft.com/office/drawing/2014/main" id="{57291D20-90BB-45C1-9BE9-7C1465F1B733}"/>
            </a:ext>
          </a:extLst>
        </xdr:cNvPr>
        <xdr:cNvCxnSpPr/>
      </xdr:nvCxnSpPr>
      <xdr:spPr>
        <a:xfrm flipV="1">
          <a:off x="15290800" y="636164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982EB40D-DE9C-4F40-AC06-13F941939AE6}"/>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a16="http://schemas.microsoft.com/office/drawing/2014/main" id="{449F3E14-40F1-4BA2-A8B7-0151E8D5B921}"/>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34078</xdr:rowOff>
    </xdr:from>
    <xdr:to>
      <xdr:col>72</xdr:col>
      <xdr:colOff>203200</xdr:colOff>
      <xdr:row>37</xdr:row>
      <xdr:rowOff>36089</xdr:rowOff>
    </xdr:to>
    <xdr:cxnSp macro="">
      <xdr:nvCxnSpPr>
        <xdr:cNvPr id="390" name="直線コネクタ 389">
          <a:extLst>
            <a:ext uri="{FF2B5EF4-FFF2-40B4-BE49-F238E27FC236}">
              <a16:creationId xmlns:a16="http://schemas.microsoft.com/office/drawing/2014/main" id="{BF25BD29-1468-4EC6-BFD6-D8435A566C40}"/>
            </a:ext>
          </a:extLst>
        </xdr:cNvPr>
        <xdr:cNvCxnSpPr/>
      </xdr:nvCxnSpPr>
      <xdr:spPr>
        <a:xfrm>
          <a:off x="14401800" y="637772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7AB4DE75-B3E1-43A7-BD58-10DD22DB23A3}"/>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a16="http://schemas.microsoft.com/office/drawing/2014/main" id="{5A8583F9-7D06-4436-BB9A-E6679D7322E2}"/>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34078</xdr:rowOff>
    </xdr:from>
    <xdr:to>
      <xdr:col>68</xdr:col>
      <xdr:colOff>152400</xdr:colOff>
      <xdr:row>37</xdr:row>
      <xdr:rowOff>42122</xdr:rowOff>
    </xdr:to>
    <xdr:cxnSp macro="">
      <xdr:nvCxnSpPr>
        <xdr:cNvPr id="393" name="直線コネクタ 392">
          <a:extLst>
            <a:ext uri="{FF2B5EF4-FFF2-40B4-BE49-F238E27FC236}">
              <a16:creationId xmlns:a16="http://schemas.microsoft.com/office/drawing/2014/main" id="{4DEFA7F3-E16B-4263-851D-AFC8136528A5}"/>
            </a:ext>
          </a:extLst>
        </xdr:cNvPr>
        <xdr:cNvCxnSpPr/>
      </xdr:nvCxnSpPr>
      <xdr:spPr>
        <a:xfrm flipV="1">
          <a:off x="13512800" y="637772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5968DFFA-71BE-468C-B629-2CAFA247869D}"/>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a:extLst>
            <a:ext uri="{FF2B5EF4-FFF2-40B4-BE49-F238E27FC236}">
              <a16:creationId xmlns:a16="http://schemas.microsoft.com/office/drawing/2014/main" id="{DD3959E4-5100-4A0D-AE23-77664A78531B}"/>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6D663B82-45EF-4D75-806C-0EDD6746B3A8}"/>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a:extLst>
            <a:ext uri="{FF2B5EF4-FFF2-40B4-BE49-F238E27FC236}">
              <a16:creationId xmlns:a16="http://schemas.microsoft.com/office/drawing/2014/main" id="{54AA4C26-FD8A-4150-B8D9-7788F65D3E29}"/>
            </a:ext>
          </a:extLst>
        </xdr:cNvPr>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7F1B24B1-B9C1-4AEC-8BE1-FFFC83465C36}"/>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5A7AE04F-1136-4387-BA83-30367898305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66EA3B7F-8A0E-4D25-8E1F-C1571F93FA2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630E5BFD-F80A-4011-B5B0-1D890232C2C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6858E4CE-8A07-4543-BA86-8DD11D2CC6E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122555</xdr:rowOff>
    </xdr:from>
    <xdr:to>
      <xdr:col>81</xdr:col>
      <xdr:colOff>95250</xdr:colOff>
      <xdr:row>37</xdr:row>
      <xdr:rowOff>52705</xdr:rowOff>
    </xdr:to>
    <xdr:sp macro="" textlink="">
      <xdr:nvSpPr>
        <xdr:cNvPr id="403" name="楕円 402">
          <a:extLst>
            <a:ext uri="{FF2B5EF4-FFF2-40B4-BE49-F238E27FC236}">
              <a16:creationId xmlns:a16="http://schemas.microsoft.com/office/drawing/2014/main" id="{99C461C2-7C5F-4076-8202-90372314B545}"/>
            </a:ext>
          </a:extLst>
        </xdr:cNvPr>
        <xdr:cNvSpPr/>
      </xdr:nvSpPr>
      <xdr:spPr>
        <a:xfrm>
          <a:off x="169672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139082</xdr:rowOff>
    </xdr:from>
    <xdr:ext cx="762000" cy="259045"/>
    <xdr:sp macro="" textlink="">
      <xdr:nvSpPr>
        <xdr:cNvPr id="404" name="公債費負担の状況該当値テキスト">
          <a:extLst>
            <a:ext uri="{FF2B5EF4-FFF2-40B4-BE49-F238E27FC236}">
              <a16:creationId xmlns:a16="http://schemas.microsoft.com/office/drawing/2014/main" id="{0D606D5D-3081-4FC5-8AEE-1F8EA3282129}"/>
            </a:ext>
          </a:extLst>
        </xdr:cNvPr>
        <xdr:cNvSpPr txBox="1"/>
      </xdr:nvSpPr>
      <xdr:spPr>
        <a:xfrm>
          <a:off x="17106900" y="613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138642</xdr:rowOff>
    </xdr:from>
    <xdr:to>
      <xdr:col>77</xdr:col>
      <xdr:colOff>95250</xdr:colOff>
      <xdr:row>37</xdr:row>
      <xdr:rowOff>68792</xdr:rowOff>
    </xdr:to>
    <xdr:sp macro="" textlink="">
      <xdr:nvSpPr>
        <xdr:cNvPr id="405" name="楕円 404">
          <a:extLst>
            <a:ext uri="{FF2B5EF4-FFF2-40B4-BE49-F238E27FC236}">
              <a16:creationId xmlns:a16="http://schemas.microsoft.com/office/drawing/2014/main" id="{EB30D603-533C-4724-AF6F-5F36C78FA45A}"/>
            </a:ext>
          </a:extLst>
        </xdr:cNvPr>
        <xdr:cNvSpPr/>
      </xdr:nvSpPr>
      <xdr:spPr>
        <a:xfrm>
          <a:off x="16129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78969</xdr:rowOff>
    </xdr:from>
    <xdr:ext cx="736600" cy="259045"/>
    <xdr:sp macro="" textlink="">
      <xdr:nvSpPr>
        <xdr:cNvPr id="406" name="テキスト ボックス 405">
          <a:extLst>
            <a:ext uri="{FF2B5EF4-FFF2-40B4-BE49-F238E27FC236}">
              <a16:creationId xmlns:a16="http://schemas.microsoft.com/office/drawing/2014/main" id="{28E9BB60-3155-4C7C-990F-5BFFF9A45F44}"/>
            </a:ext>
          </a:extLst>
        </xdr:cNvPr>
        <xdr:cNvSpPr txBox="1"/>
      </xdr:nvSpPr>
      <xdr:spPr>
        <a:xfrm>
          <a:off x="15798800" y="607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156739</xdr:rowOff>
    </xdr:from>
    <xdr:to>
      <xdr:col>73</xdr:col>
      <xdr:colOff>44450</xdr:colOff>
      <xdr:row>37</xdr:row>
      <xdr:rowOff>86889</xdr:rowOff>
    </xdr:to>
    <xdr:sp macro="" textlink="">
      <xdr:nvSpPr>
        <xdr:cNvPr id="407" name="楕円 406">
          <a:extLst>
            <a:ext uri="{FF2B5EF4-FFF2-40B4-BE49-F238E27FC236}">
              <a16:creationId xmlns:a16="http://schemas.microsoft.com/office/drawing/2014/main" id="{A70B478A-EE98-4081-8395-171A13EFC214}"/>
            </a:ext>
          </a:extLst>
        </xdr:cNvPr>
        <xdr:cNvSpPr/>
      </xdr:nvSpPr>
      <xdr:spPr>
        <a:xfrm>
          <a:off x="15240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97066</xdr:rowOff>
    </xdr:from>
    <xdr:ext cx="762000" cy="259045"/>
    <xdr:sp macro="" textlink="">
      <xdr:nvSpPr>
        <xdr:cNvPr id="408" name="テキスト ボックス 407">
          <a:extLst>
            <a:ext uri="{FF2B5EF4-FFF2-40B4-BE49-F238E27FC236}">
              <a16:creationId xmlns:a16="http://schemas.microsoft.com/office/drawing/2014/main" id="{D254B0D8-E16B-406A-ABBE-E39D0AF89B48}"/>
            </a:ext>
          </a:extLst>
        </xdr:cNvPr>
        <xdr:cNvSpPr txBox="1"/>
      </xdr:nvSpPr>
      <xdr:spPr>
        <a:xfrm>
          <a:off x="14909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154728</xdr:rowOff>
    </xdr:from>
    <xdr:to>
      <xdr:col>68</xdr:col>
      <xdr:colOff>203200</xdr:colOff>
      <xdr:row>37</xdr:row>
      <xdr:rowOff>84878</xdr:rowOff>
    </xdr:to>
    <xdr:sp macro="" textlink="">
      <xdr:nvSpPr>
        <xdr:cNvPr id="409" name="楕円 408">
          <a:extLst>
            <a:ext uri="{FF2B5EF4-FFF2-40B4-BE49-F238E27FC236}">
              <a16:creationId xmlns:a16="http://schemas.microsoft.com/office/drawing/2014/main" id="{6935D204-E681-4995-BA46-D2DB4CE32DC3}"/>
            </a:ext>
          </a:extLst>
        </xdr:cNvPr>
        <xdr:cNvSpPr/>
      </xdr:nvSpPr>
      <xdr:spPr>
        <a:xfrm>
          <a:off x="14351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410" name="テキスト ボックス 409">
          <a:extLst>
            <a:ext uri="{FF2B5EF4-FFF2-40B4-BE49-F238E27FC236}">
              <a16:creationId xmlns:a16="http://schemas.microsoft.com/office/drawing/2014/main" id="{CE6BBD80-F4CC-4B2C-BEDE-5F911CD8626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162772</xdr:rowOff>
    </xdr:from>
    <xdr:to>
      <xdr:col>64</xdr:col>
      <xdr:colOff>152400</xdr:colOff>
      <xdr:row>37</xdr:row>
      <xdr:rowOff>92922</xdr:rowOff>
    </xdr:to>
    <xdr:sp macro="" textlink="">
      <xdr:nvSpPr>
        <xdr:cNvPr id="411" name="楕円 410">
          <a:extLst>
            <a:ext uri="{FF2B5EF4-FFF2-40B4-BE49-F238E27FC236}">
              <a16:creationId xmlns:a16="http://schemas.microsoft.com/office/drawing/2014/main" id="{AFAA132D-DD97-40D9-9BC8-9F184135E43E}"/>
            </a:ext>
          </a:extLst>
        </xdr:cNvPr>
        <xdr:cNvSpPr/>
      </xdr:nvSpPr>
      <xdr:spPr>
        <a:xfrm>
          <a:off x="13462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103099</xdr:rowOff>
    </xdr:from>
    <xdr:ext cx="762000" cy="259045"/>
    <xdr:sp macro="" textlink="">
      <xdr:nvSpPr>
        <xdr:cNvPr id="412" name="テキスト ボックス 411">
          <a:extLst>
            <a:ext uri="{FF2B5EF4-FFF2-40B4-BE49-F238E27FC236}">
              <a16:creationId xmlns:a16="http://schemas.microsoft.com/office/drawing/2014/main" id="{C66EF181-95AC-40AB-B70C-00ED858CD08E}"/>
            </a:ext>
          </a:extLst>
        </xdr:cNvPr>
        <xdr:cNvSpPr txBox="1"/>
      </xdr:nvSpPr>
      <xdr:spPr>
        <a:xfrm>
          <a:off x="13131800" y="610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4F42DCC1-14C7-47CE-89A1-02CDC23D45A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B3AB6F55-A119-4C5F-A5E0-AE4678ED66E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529C6E28-A901-44A1-A410-D4C388098CB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8178BFBD-A547-4F80-B842-7D9FDA69647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112CF886-D813-4AAC-BFD8-786D437AB14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CBDB832C-6A34-4E88-B3ED-FDF367BAE6C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FAAB2A63-68CB-44C8-92BF-A0F4959F315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A62EA237-C09A-4EA1-A669-9AB9C2E5FF5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64D570AB-FC38-40FB-B2C2-539A7EFFEE6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3E05D8A1-4428-4403-9484-96187F8B056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837B823F-BF27-4DD9-96D3-AD17AC213E0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26006F6C-2DF8-4ECB-90EC-5C8B5DEC861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83E75E69-0A5E-462E-A142-64021407212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蔵王フロンティア工業団地の売却により、約</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億円の繰上償還を実施し、地方債残高が約</a:t>
          </a:r>
          <a:r>
            <a:rPr kumimoji="1" lang="en-US" altLang="ja-JP" sz="1100">
              <a:latin typeface="ＭＳ Ｐゴシック" panose="020B0600070205080204" pitchFamily="50" charset="-128"/>
              <a:ea typeface="ＭＳ Ｐゴシック" panose="020B0600070205080204" pitchFamily="50" charset="-128"/>
            </a:rPr>
            <a:t>11.4</a:t>
          </a:r>
          <a:r>
            <a:rPr kumimoji="1" lang="ja-JP" altLang="en-US" sz="1100">
              <a:latin typeface="ＭＳ Ｐゴシック" panose="020B0600070205080204" pitchFamily="50" charset="-128"/>
              <a:ea typeface="ＭＳ Ｐゴシック" panose="020B0600070205080204" pitchFamily="50" charset="-128"/>
            </a:rPr>
            <a:t>億円減少したことや、ふるさと納税基金などの充当可能基金が総額で約</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億円増加したため。</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8297F4CB-9191-4AB7-968E-ED661CB9DCA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F3FA5A42-4295-4A25-9400-660C0F47DD3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926F6732-9699-445D-A639-96106FABAA9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97673E72-19B0-4EBC-AC82-CA3FD5003A83}"/>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81C5165D-D533-4DDA-B31A-33401329AA39}"/>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C8767124-95E0-42A6-9DFF-0F381702BFF4}"/>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5FEC58B5-6096-4A2D-890C-BF692717A601}"/>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E1D43E21-F649-4F7D-BA40-500F8C3561C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B48B6E04-0FD0-4D28-9595-A92719E72DEF}"/>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DE3BCCDD-4BA7-482D-83B4-E0873A4F653E}"/>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2B2F3626-EADC-41BA-9E47-535E9ED3D5A2}"/>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12287FC5-9673-4697-9BD7-0E7DAABC2181}"/>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B0EE9D43-ECFF-4BF6-BA8B-7550FF610711}"/>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AA0C9E0F-A891-45D5-8392-837F27906CC5}"/>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EFF1F8F1-F767-4087-A310-FA134D0EBFB1}"/>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3ECD676D-C1FE-4A31-BB0D-13E1F141BD1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5D2E7C3D-D2BA-451F-8735-9F3F40BCB03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12C94711-8CD0-4871-8F7B-18A3E8EBD7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BFD176F9-BB1D-465D-A95C-72E5168A4F14}"/>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BD27BA68-12BF-40E5-B5B0-EA78B333621D}"/>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AB56C060-67FF-4C70-86C2-3472B13CE21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6FC32790-2715-4543-967D-1C693BC446C7}"/>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95831</xdr:rowOff>
    </xdr:from>
    <xdr:to>
      <xdr:col>81</xdr:col>
      <xdr:colOff>44450</xdr:colOff>
      <xdr:row>16</xdr:row>
      <xdr:rowOff>36413</xdr:rowOff>
    </xdr:to>
    <xdr:cxnSp macro="">
      <xdr:nvCxnSpPr>
        <xdr:cNvPr id="448" name="直線コネクタ 447">
          <a:extLst>
            <a:ext uri="{FF2B5EF4-FFF2-40B4-BE49-F238E27FC236}">
              <a16:creationId xmlns:a16="http://schemas.microsoft.com/office/drawing/2014/main" id="{E79CC27F-5CA1-40D3-97A5-243B6DCCAB37}"/>
            </a:ext>
          </a:extLst>
        </xdr:cNvPr>
        <xdr:cNvCxnSpPr/>
      </xdr:nvCxnSpPr>
      <xdr:spPr>
        <a:xfrm flipV="1">
          <a:off x="16179800" y="2667581"/>
          <a:ext cx="838200" cy="1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id="{835881B8-879A-4C72-A241-B5220166BA71}"/>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4072428C-A8C7-4526-9B17-ED564CA244A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122374</xdr:rowOff>
    </xdr:from>
    <xdr:to>
      <xdr:col>77</xdr:col>
      <xdr:colOff>44450</xdr:colOff>
      <xdr:row>16</xdr:row>
      <xdr:rowOff>36413</xdr:rowOff>
    </xdr:to>
    <xdr:cxnSp macro="">
      <xdr:nvCxnSpPr>
        <xdr:cNvPr id="451" name="直線コネクタ 450">
          <a:extLst>
            <a:ext uri="{FF2B5EF4-FFF2-40B4-BE49-F238E27FC236}">
              <a16:creationId xmlns:a16="http://schemas.microsoft.com/office/drawing/2014/main" id="{98479EB1-94D4-4787-8D52-28634DC4AC8A}"/>
            </a:ext>
          </a:extLst>
        </xdr:cNvPr>
        <xdr:cNvCxnSpPr/>
      </xdr:nvCxnSpPr>
      <xdr:spPr>
        <a:xfrm>
          <a:off x="15290800" y="2694124"/>
          <a:ext cx="889000" cy="8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ED1A2746-CA0C-4F2A-B484-1E0D0DE32866}"/>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id="{2B0A1DC9-2640-440B-A6B5-FC3AE57FAEC3}"/>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122374</xdr:rowOff>
    </xdr:from>
    <xdr:to>
      <xdr:col>72</xdr:col>
      <xdr:colOff>203200</xdr:colOff>
      <xdr:row>15</xdr:row>
      <xdr:rowOff>160637</xdr:rowOff>
    </xdr:to>
    <xdr:cxnSp macro="">
      <xdr:nvCxnSpPr>
        <xdr:cNvPr id="454" name="直線コネクタ 453">
          <a:extLst>
            <a:ext uri="{FF2B5EF4-FFF2-40B4-BE49-F238E27FC236}">
              <a16:creationId xmlns:a16="http://schemas.microsoft.com/office/drawing/2014/main" id="{C6D63727-B44D-445A-89C3-F5A9994CCCDF}"/>
            </a:ext>
          </a:extLst>
        </xdr:cNvPr>
        <xdr:cNvCxnSpPr/>
      </xdr:nvCxnSpPr>
      <xdr:spPr>
        <a:xfrm flipV="1">
          <a:off x="14401800" y="2694124"/>
          <a:ext cx="8890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4C06D94-C4DC-4BBA-B26D-3C4DBE432BC9}"/>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id="{F29AAA71-94AB-435A-94DB-6B2E28A9EDFF}"/>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160637</xdr:rowOff>
    </xdr:from>
    <xdr:to>
      <xdr:col>68</xdr:col>
      <xdr:colOff>152400</xdr:colOff>
      <xdr:row>16</xdr:row>
      <xdr:rowOff>24003</xdr:rowOff>
    </xdr:to>
    <xdr:cxnSp macro="">
      <xdr:nvCxnSpPr>
        <xdr:cNvPr id="457" name="直線コネクタ 456">
          <a:extLst>
            <a:ext uri="{FF2B5EF4-FFF2-40B4-BE49-F238E27FC236}">
              <a16:creationId xmlns:a16="http://schemas.microsoft.com/office/drawing/2014/main" id="{39A4DDE7-D558-4DD4-93DC-FA1097D9949A}"/>
            </a:ext>
          </a:extLst>
        </xdr:cNvPr>
        <xdr:cNvCxnSpPr/>
      </xdr:nvCxnSpPr>
      <xdr:spPr>
        <a:xfrm flipV="1">
          <a:off x="13512800" y="2732387"/>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E40FF22F-61DD-484D-B25D-D8FD280CE2A6}"/>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id="{24E5755F-95A3-4739-AD34-9ADFDF93965C}"/>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F87A75B7-D044-4C68-A25B-2D54A29231FB}"/>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a16="http://schemas.microsoft.com/office/drawing/2014/main" id="{402EE036-4975-4642-9F2A-FBE264A0D3B4}"/>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915CA6E8-D1B1-42C1-BE12-DBDF44084D6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39E87D17-97E3-44D8-8541-D8117AFF0C6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E986A87E-5036-462A-A311-F13FE6E3033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9F2D26D5-3919-4C45-B79C-0054F0247D8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F0A545A7-EB91-488C-8873-7A6378D16CA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45031</xdr:rowOff>
    </xdr:from>
    <xdr:to>
      <xdr:col>81</xdr:col>
      <xdr:colOff>95250</xdr:colOff>
      <xdr:row>15</xdr:row>
      <xdr:rowOff>146631</xdr:rowOff>
    </xdr:to>
    <xdr:sp macro="" textlink="">
      <xdr:nvSpPr>
        <xdr:cNvPr id="467" name="楕円 466">
          <a:extLst>
            <a:ext uri="{FF2B5EF4-FFF2-40B4-BE49-F238E27FC236}">
              <a16:creationId xmlns:a16="http://schemas.microsoft.com/office/drawing/2014/main" id="{28437B14-3207-4022-8AF3-EB2C1D48258A}"/>
            </a:ext>
          </a:extLst>
        </xdr:cNvPr>
        <xdr:cNvSpPr/>
      </xdr:nvSpPr>
      <xdr:spPr>
        <a:xfrm>
          <a:off x="16967200" y="26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17108</xdr:rowOff>
    </xdr:from>
    <xdr:ext cx="762000" cy="259045"/>
    <xdr:sp macro="" textlink="">
      <xdr:nvSpPr>
        <xdr:cNvPr id="468" name="将来負担の状況該当値テキスト">
          <a:extLst>
            <a:ext uri="{FF2B5EF4-FFF2-40B4-BE49-F238E27FC236}">
              <a16:creationId xmlns:a16="http://schemas.microsoft.com/office/drawing/2014/main" id="{B000A859-A3E0-437D-B96B-A7876476EFED}"/>
            </a:ext>
          </a:extLst>
        </xdr:cNvPr>
        <xdr:cNvSpPr txBox="1"/>
      </xdr:nvSpPr>
      <xdr:spPr>
        <a:xfrm>
          <a:off x="17106900" y="258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157063</xdr:rowOff>
    </xdr:from>
    <xdr:to>
      <xdr:col>77</xdr:col>
      <xdr:colOff>95250</xdr:colOff>
      <xdr:row>16</xdr:row>
      <xdr:rowOff>87213</xdr:rowOff>
    </xdr:to>
    <xdr:sp macro="" textlink="">
      <xdr:nvSpPr>
        <xdr:cNvPr id="469" name="楕円 468">
          <a:extLst>
            <a:ext uri="{FF2B5EF4-FFF2-40B4-BE49-F238E27FC236}">
              <a16:creationId xmlns:a16="http://schemas.microsoft.com/office/drawing/2014/main" id="{7F5F800D-0645-475E-95E4-CC76B33F1D84}"/>
            </a:ext>
          </a:extLst>
        </xdr:cNvPr>
        <xdr:cNvSpPr/>
      </xdr:nvSpPr>
      <xdr:spPr>
        <a:xfrm>
          <a:off x="16129000" y="272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71990</xdr:rowOff>
    </xdr:from>
    <xdr:ext cx="736600" cy="259045"/>
    <xdr:sp macro="" textlink="">
      <xdr:nvSpPr>
        <xdr:cNvPr id="470" name="テキスト ボックス 469">
          <a:extLst>
            <a:ext uri="{FF2B5EF4-FFF2-40B4-BE49-F238E27FC236}">
              <a16:creationId xmlns:a16="http://schemas.microsoft.com/office/drawing/2014/main" id="{04737416-F9C9-4CA8-B2F1-8EC85A8F3595}"/>
            </a:ext>
          </a:extLst>
        </xdr:cNvPr>
        <xdr:cNvSpPr txBox="1"/>
      </xdr:nvSpPr>
      <xdr:spPr>
        <a:xfrm>
          <a:off x="15798800" y="281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71574</xdr:rowOff>
    </xdr:from>
    <xdr:to>
      <xdr:col>73</xdr:col>
      <xdr:colOff>44450</xdr:colOff>
      <xdr:row>16</xdr:row>
      <xdr:rowOff>1724</xdr:rowOff>
    </xdr:to>
    <xdr:sp macro="" textlink="">
      <xdr:nvSpPr>
        <xdr:cNvPr id="471" name="楕円 470">
          <a:extLst>
            <a:ext uri="{FF2B5EF4-FFF2-40B4-BE49-F238E27FC236}">
              <a16:creationId xmlns:a16="http://schemas.microsoft.com/office/drawing/2014/main" id="{7FB1DC21-7B9D-441D-89BE-298EA8FE0E48}"/>
            </a:ext>
          </a:extLst>
        </xdr:cNvPr>
        <xdr:cNvSpPr/>
      </xdr:nvSpPr>
      <xdr:spPr>
        <a:xfrm>
          <a:off x="15240000" y="26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157951</xdr:rowOff>
    </xdr:from>
    <xdr:ext cx="762000" cy="259045"/>
    <xdr:sp macro="" textlink="">
      <xdr:nvSpPr>
        <xdr:cNvPr id="472" name="テキスト ボックス 471">
          <a:extLst>
            <a:ext uri="{FF2B5EF4-FFF2-40B4-BE49-F238E27FC236}">
              <a16:creationId xmlns:a16="http://schemas.microsoft.com/office/drawing/2014/main" id="{BE4C487B-4057-406E-A9C0-08FD0F84B82D}"/>
            </a:ext>
          </a:extLst>
        </xdr:cNvPr>
        <xdr:cNvSpPr txBox="1"/>
      </xdr:nvSpPr>
      <xdr:spPr>
        <a:xfrm>
          <a:off x="14909800" y="272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109837</xdr:rowOff>
    </xdr:from>
    <xdr:to>
      <xdr:col>68</xdr:col>
      <xdr:colOff>203200</xdr:colOff>
      <xdr:row>16</xdr:row>
      <xdr:rowOff>39987</xdr:rowOff>
    </xdr:to>
    <xdr:sp macro="" textlink="">
      <xdr:nvSpPr>
        <xdr:cNvPr id="473" name="楕円 472">
          <a:extLst>
            <a:ext uri="{FF2B5EF4-FFF2-40B4-BE49-F238E27FC236}">
              <a16:creationId xmlns:a16="http://schemas.microsoft.com/office/drawing/2014/main" id="{2D674B49-2ACE-47F0-902E-7CD4D3501847}"/>
            </a:ext>
          </a:extLst>
        </xdr:cNvPr>
        <xdr:cNvSpPr/>
      </xdr:nvSpPr>
      <xdr:spPr>
        <a:xfrm>
          <a:off x="14351000" y="268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24764</xdr:rowOff>
    </xdr:from>
    <xdr:ext cx="762000" cy="259045"/>
    <xdr:sp macro="" textlink="">
      <xdr:nvSpPr>
        <xdr:cNvPr id="474" name="テキスト ボックス 473">
          <a:extLst>
            <a:ext uri="{FF2B5EF4-FFF2-40B4-BE49-F238E27FC236}">
              <a16:creationId xmlns:a16="http://schemas.microsoft.com/office/drawing/2014/main" id="{BF36CFCF-6B6C-4625-A7F2-7E0F6EFF859E}"/>
            </a:ext>
          </a:extLst>
        </xdr:cNvPr>
        <xdr:cNvSpPr txBox="1"/>
      </xdr:nvSpPr>
      <xdr:spPr>
        <a:xfrm>
          <a:off x="14020800" y="276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144653</xdr:rowOff>
    </xdr:from>
    <xdr:to>
      <xdr:col>64</xdr:col>
      <xdr:colOff>152400</xdr:colOff>
      <xdr:row>16</xdr:row>
      <xdr:rowOff>74803</xdr:rowOff>
    </xdr:to>
    <xdr:sp macro="" textlink="">
      <xdr:nvSpPr>
        <xdr:cNvPr id="475" name="楕円 474">
          <a:extLst>
            <a:ext uri="{FF2B5EF4-FFF2-40B4-BE49-F238E27FC236}">
              <a16:creationId xmlns:a16="http://schemas.microsoft.com/office/drawing/2014/main" id="{835F7610-21A9-457B-B6B2-193CABFFF3E2}"/>
            </a:ext>
          </a:extLst>
        </xdr:cNvPr>
        <xdr:cNvSpPr/>
      </xdr:nvSpPr>
      <xdr:spPr>
        <a:xfrm>
          <a:off x="13462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59580</xdr:rowOff>
    </xdr:from>
    <xdr:ext cx="762000" cy="259045"/>
    <xdr:sp macro="" textlink="">
      <xdr:nvSpPr>
        <xdr:cNvPr id="476" name="テキスト ボックス 475">
          <a:extLst>
            <a:ext uri="{FF2B5EF4-FFF2-40B4-BE49-F238E27FC236}">
              <a16:creationId xmlns:a16="http://schemas.microsoft.com/office/drawing/2014/main" id="{3AB2DDBB-3E09-4C01-8166-A9CD7DEE9A81}"/>
            </a:ext>
          </a:extLst>
        </xdr:cNvPr>
        <xdr:cNvSpPr txBox="1"/>
      </xdr:nvSpPr>
      <xdr:spPr>
        <a:xfrm>
          <a:off x="13131800" y="28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4DD7E646-ECA3-4F2B-B059-BAB36BB6911E}"/>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BEE2ED07-3F2C-4BAE-B2F2-C737D4441477}"/>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44CB39FA-6FF6-4F09-A85D-67D7E4CD8657}"/>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6BC0378F-3302-400E-B967-1E5D05FB6018}"/>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76143E49-2EB0-4AF0-BF97-FA7BF1DC4A8C}"/>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3C25F045-BBBC-4F10-AE9A-D45B1DBA8C98}"/>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24B421B0-5307-4757-AF5C-345C01DDF2F3}"/>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90B3922A-1D1F-46B0-BD7D-DCD921F8DC11}"/>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C648B95-E872-4B07-BC72-4F64A9447EB9}"/>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1EF1F17E-5D55-4E6D-A236-7C834ED98721}"/>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9469A9B8-0790-4A7B-B38C-F175B631EA8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30,457
30,309
240.93
17,519,736
16,726,383
746,843
7,911,046
17,608,668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CBB3D2-ECF2-4289-9DB8-EADEA1E379A3}"/>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E3B88DB0-24EA-4FBB-810B-DAE049B9015D}"/>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AE74B667-D787-4E24-A5EE-70A2E47AD93E}"/>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FF21D259-CB05-493B-950E-8A6B92094219}"/>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EC303AEA-613C-4C71-A91A-E66458A915BC}"/>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61F0D76E-08B3-4FBD-BE8C-E96296C94457}"/>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D84B8D4B-42EA-4D72-BC00-55D7C893DE1F}"/>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8E3D53F9-3474-4E0F-A517-383E34FB3046}"/>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122CD9FF-A470-4D60-BDCA-6FF693935AF9}"/>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025E6E9-239D-40F3-99C1-4077171565AE}"/>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8E0FE340-09B5-470D-ABE2-0FE0A138FEBB}"/>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29C64D74-0025-47CD-A1EB-130482B21A7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7C227014-724E-4AB9-B1ED-56B76C57DF8C}"/>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55B8551D-D127-45D4-AA30-7DFA1EB6441A}"/>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A350A922-D8D6-477D-B3F9-CE867A96B101}"/>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479FD662-EB85-45EC-884F-C9E1532D1155}"/>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50A83FE0-5E98-4628-9E20-FEB42383301C}"/>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BC57A2FB-F87F-41BE-BE05-CD2F316871F1}"/>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7F12A0A0-0CD8-48EF-A4CD-89AF983A3BE1}"/>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13895777-1978-4BCD-AF6B-EA5ADD80E69C}"/>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A536008D-BC1F-466F-9944-64B49EDD78ED}"/>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1D927D6F-8D5E-4BF4-BFF0-9EF9DB7991BB}"/>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B192D8B7-865A-41D0-A867-ECAE0251501F}"/>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C19F4C7B-F8F7-4492-A45A-0788947C31D3}"/>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45D5DBE8-C421-46A6-A365-63CA60C62705}"/>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F33F42FE-01C2-4980-833E-69E22B14B991}"/>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11893E54-6327-4F21-B6EE-AE34B5F4CB06}"/>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63E501EE-6D47-4C16-BCE2-DFE00BBA81E2}"/>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9C8A38F6-38F2-4536-8817-29A808D1E3C4}"/>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C0CADB7E-AAE4-4D2E-B7BA-71769051DE4C}"/>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EF050FAA-1945-47B4-AEC1-D81C17911752}"/>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9D495AEF-739C-4551-8B7E-6AA16E1587DA}"/>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年度の人件費に係る経常収支比率は、前年度と比較して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類似団体平均との比較では、比率の高い状態が続いているが、広域の事務組合等によらず市単独で消防組織を有しているためである。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1862A257-ED8F-427F-894F-19E811D687B2}"/>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94F1C6CF-3607-45B4-BA79-EEC8A850A875}"/>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82FB3C9-1A10-4366-9090-FD92B2FF9485}"/>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454515DF-BE5B-4D2E-BC48-8EE95F6EF5D9}"/>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273C5DE8-B56D-45AE-A227-FD49546911CC}"/>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D00EA3BF-11F0-4981-9456-DA2C86B3C02F}"/>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4FBBCD45-061C-4D26-9EAD-94F6F8749966}"/>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DDAB9F1B-6A98-48AB-B827-D44FDB9E22A9}"/>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102A43C3-C588-4033-8C2C-ECA68ECEEDA3}"/>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D08A7D07-8F2D-4CE7-827B-467E8374E4A1}"/>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A15A8E3D-0E70-4DA7-A7DA-4FDFAAD353CA}"/>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6E2480DC-CD1F-43F4-8232-34EFFEEC89BD}"/>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2AE26DF2-8804-4C0B-B78B-11C9F306D4E4}"/>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5E8BD2C8-3B0F-48F3-B5AE-A8FCA0131EEA}"/>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A21F264E-4964-44A6-840F-E30F2127F6A6}"/>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6ABDD738-793B-4011-874F-3A9291D1A3D5}"/>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D4443C5B-1690-406A-9991-B03E5C15347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6FCC8105-1190-4EE4-86C9-76973E119257}"/>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397D5898-7A6C-43C4-A8CF-5CA5AB268068}"/>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38</xdr:row>
      <xdr:rowOff>154432</xdr:rowOff>
    </xdr:to>
    <xdr:cxnSp macro="">
      <xdr:nvCxnSpPr>
        <xdr:cNvPr id="64" name="直線コネクタ 63">
          <a:extLst>
            <a:ext uri="{FF2B5EF4-FFF2-40B4-BE49-F238E27FC236}">
              <a16:creationId xmlns:a16="http://schemas.microsoft.com/office/drawing/2014/main" id="{BBDFDEEE-DA4E-4575-94A1-16D6DE8698AF}"/>
            </a:ext>
          </a:extLst>
        </xdr:cNvPr>
        <xdr:cNvCxnSpPr/>
      </xdr:nvCxnSpPr>
      <xdr:spPr>
        <a:xfrm>
          <a:off x="3987800" y="66421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a:extLst>
            <a:ext uri="{FF2B5EF4-FFF2-40B4-BE49-F238E27FC236}">
              <a16:creationId xmlns:a16="http://schemas.microsoft.com/office/drawing/2014/main" id="{3F74C424-46DD-48C5-AF8D-142F55C1C1E5}"/>
            </a:ext>
          </a:extLst>
        </xdr:cNvPr>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46B1362E-0BF2-4255-9149-E87524B18DCC}"/>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99568</xdr:rowOff>
    </xdr:from>
    <xdr:to>
      <xdr:col>19</xdr:col>
      <xdr:colOff>187325</xdr:colOff>
      <xdr:row>38</xdr:row>
      <xdr:rowOff>127000</xdr:rowOff>
    </xdr:to>
    <xdr:cxnSp macro="">
      <xdr:nvCxnSpPr>
        <xdr:cNvPr id="67" name="直線コネクタ 66">
          <a:extLst>
            <a:ext uri="{FF2B5EF4-FFF2-40B4-BE49-F238E27FC236}">
              <a16:creationId xmlns:a16="http://schemas.microsoft.com/office/drawing/2014/main" id="{1631CC99-8673-46D3-91F8-E28BF3F8E1FF}"/>
            </a:ext>
          </a:extLst>
        </xdr:cNvPr>
        <xdr:cNvCxnSpPr/>
      </xdr:nvCxnSpPr>
      <xdr:spPr>
        <a:xfrm>
          <a:off x="3098800" y="6614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D20B9852-87E9-460B-81E8-2D6A19793359}"/>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7CE945B8-EC9F-4B88-80A8-4FFA92F7EE31}"/>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38</xdr:row>
      <xdr:rowOff>99568</xdr:rowOff>
    </xdr:to>
    <xdr:cxnSp macro="">
      <xdr:nvCxnSpPr>
        <xdr:cNvPr id="70" name="直線コネクタ 69">
          <a:extLst>
            <a:ext uri="{FF2B5EF4-FFF2-40B4-BE49-F238E27FC236}">
              <a16:creationId xmlns:a16="http://schemas.microsoft.com/office/drawing/2014/main" id="{BFE41F62-67C2-41BE-960A-96AB81307A80}"/>
            </a:ext>
          </a:extLst>
        </xdr:cNvPr>
        <xdr:cNvCxnSpPr/>
      </xdr:nvCxnSpPr>
      <xdr:spPr>
        <a:xfrm>
          <a:off x="2209800" y="65826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7AD502A9-3D60-4A34-BDFE-1707E0960C9E}"/>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507E5FE3-F32B-48DF-8475-1B15389FE0FC}"/>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67564</xdr:rowOff>
    </xdr:from>
    <xdr:to>
      <xdr:col>11</xdr:col>
      <xdr:colOff>9525</xdr:colOff>
      <xdr:row>38</xdr:row>
      <xdr:rowOff>127000</xdr:rowOff>
    </xdr:to>
    <xdr:cxnSp macro="">
      <xdr:nvCxnSpPr>
        <xdr:cNvPr id="73" name="直線コネクタ 72">
          <a:extLst>
            <a:ext uri="{FF2B5EF4-FFF2-40B4-BE49-F238E27FC236}">
              <a16:creationId xmlns:a16="http://schemas.microsoft.com/office/drawing/2014/main" id="{4E2ECD92-2B1A-4DD4-AE34-1C852CFABB97}"/>
            </a:ext>
          </a:extLst>
        </xdr:cNvPr>
        <xdr:cNvCxnSpPr/>
      </xdr:nvCxnSpPr>
      <xdr:spPr>
        <a:xfrm flipV="1">
          <a:off x="1320800" y="65826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5AE78575-447E-44B4-8128-D0F0BE7ABFEF}"/>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F3CF9CB0-5131-482F-BD2B-57737431A698}"/>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D204202E-55AC-4660-9271-39395F0CA286}"/>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9E93675E-1461-4702-B75A-1F792868994D}"/>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BF3745D1-81A8-4B47-9AC2-75631EBF2EF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F6D18ED6-31C0-4EA6-9D9D-C3D9B6375613}"/>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7AC4A816-CBA3-4FF5-9498-E25E3F11D39C}"/>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6716203E-3443-41CD-BED8-FD56C5E9FEDD}"/>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DD142660-62E7-4123-BF03-A06C6289F3D8}"/>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103632</xdr:rowOff>
    </xdr:from>
    <xdr:to>
      <xdr:col>24</xdr:col>
      <xdr:colOff>76200</xdr:colOff>
      <xdr:row>39</xdr:row>
      <xdr:rowOff>33782</xdr:rowOff>
    </xdr:to>
    <xdr:sp macro="" textlink="">
      <xdr:nvSpPr>
        <xdr:cNvPr id="83" name="楕円 82">
          <a:extLst>
            <a:ext uri="{FF2B5EF4-FFF2-40B4-BE49-F238E27FC236}">
              <a16:creationId xmlns:a16="http://schemas.microsoft.com/office/drawing/2014/main" id="{6C817C80-8CE2-403F-9894-902139819774}"/>
            </a:ext>
          </a:extLst>
        </xdr:cNvPr>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75709</xdr:rowOff>
    </xdr:from>
    <xdr:ext cx="762000" cy="259045"/>
    <xdr:sp macro="" textlink="">
      <xdr:nvSpPr>
        <xdr:cNvPr id="84" name="人件費該当値テキスト">
          <a:extLst>
            <a:ext uri="{FF2B5EF4-FFF2-40B4-BE49-F238E27FC236}">
              <a16:creationId xmlns:a16="http://schemas.microsoft.com/office/drawing/2014/main" id="{895225D1-BD37-4B76-ABBC-4F1BE2F07110}"/>
            </a:ext>
          </a:extLst>
        </xdr:cNvPr>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5" name="楕円 84">
          <a:extLst>
            <a:ext uri="{FF2B5EF4-FFF2-40B4-BE49-F238E27FC236}">
              <a16:creationId xmlns:a16="http://schemas.microsoft.com/office/drawing/2014/main" id="{BE3E29D8-3B5C-4535-B88C-E8247E808EEC}"/>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6" name="テキスト ボックス 85">
          <a:extLst>
            <a:ext uri="{FF2B5EF4-FFF2-40B4-BE49-F238E27FC236}">
              <a16:creationId xmlns:a16="http://schemas.microsoft.com/office/drawing/2014/main" id="{7A1777DA-B4CC-41DB-B970-EED7392E300D}"/>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48768</xdr:rowOff>
    </xdr:from>
    <xdr:to>
      <xdr:col>15</xdr:col>
      <xdr:colOff>149225</xdr:colOff>
      <xdr:row>38</xdr:row>
      <xdr:rowOff>150368</xdr:rowOff>
    </xdr:to>
    <xdr:sp macro="" textlink="">
      <xdr:nvSpPr>
        <xdr:cNvPr id="87" name="楕円 86">
          <a:extLst>
            <a:ext uri="{FF2B5EF4-FFF2-40B4-BE49-F238E27FC236}">
              <a16:creationId xmlns:a16="http://schemas.microsoft.com/office/drawing/2014/main" id="{345733B3-C53A-4753-BADD-8A4BDEC9B5A4}"/>
            </a:ext>
          </a:extLst>
        </xdr:cNvPr>
        <xdr:cNvSpPr/>
      </xdr:nvSpPr>
      <xdr:spPr>
        <a:xfrm>
          <a:off x="3048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135145</xdr:rowOff>
    </xdr:from>
    <xdr:ext cx="762000" cy="259045"/>
    <xdr:sp macro="" textlink="">
      <xdr:nvSpPr>
        <xdr:cNvPr id="88" name="テキスト ボックス 87">
          <a:extLst>
            <a:ext uri="{FF2B5EF4-FFF2-40B4-BE49-F238E27FC236}">
              <a16:creationId xmlns:a16="http://schemas.microsoft.com/office/drawing/2014/main" id="{09265756-D8ED-476F-9D68-15DD82D73DF5}"/>
            </a:ext>
          </a:extLst>
        </xdr:cNvPr>
        <xdr:cNvSpPr txBox="1"/>
      </xdr:nvSpPr>
      <xdr:spPr>
        <a:xfrm>
          <a:off x="2717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xdr:rowOff>
    </xdr:from>
    <xdr:to>
      <xdr:col>11</xdr:col>
      <xdr:colOff>60325</xdr:colOff>
      <xdr:row>38</xdr:row>
      <xdr:rowOff>118364</xdr:rowOff>
    </xdr:to>
    <xdr:sp macro="" textlink="">
      <xdr:nvSpPr>
        <xdr:cNvPr id="89" name="楕円 88">
          <a:extLst>
            <a:ext uri="{FF2B5EF4-FFF2-40B4-BE49-F238E27FC236}">
              <a16:creationId xmlns:a16="http://schemas.microsoft.com/office/drawing/2014/main" id="{4C219BBC-9011-40F7-AD6E-8B5C9991C296}"/>
            </a:ext>
          </a:extLst>
        </xdr:cNvPr>
        <xdr:cNvSpPr/>
      </xdr:nvSpPr>
      <xdr:spPr>
        <a:xfrm>
          <a:off x="2159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103141</xdr:rowOff>
    </xdr:from>
    <xdr:ext cx="762000" cy="259045"/>
    <xdr:sp macro="" textlink="">
      <xdr:nvSpPr>
        <xdr:cNvPr id="90" name="テキスト ボックス 89">
          <a:extLst>
            <a:ext uri="{FF2B5EF4-FFF2-40B4-BE49-F238E27FC236}">
              <a16:creationId xmlns:a16="http://schemas.microsoft.com/office/drawing/2014/main" id="{9F9E82EC-03C9-45C9-A875-D353C8E70B84}"/>
            </a:ext>
          </a:extLst>
        </xdr:cNvPr>
        <xdr:cNvSpPr txBox="1"/>
      </xdr:nvSpPr>
      <xdr:spPr>
        <a:xfrm>
          <a:off x="1828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1" name="楕円 90">
          <a:extLst>
            <a:ext uri="{FF2B5EF4-FFF2-40B4-BE49-F238E27FC236}">
              <a16:creationId xmlns:a16="http://schemas.microsoft.com/office/drawing/2014/main" id="{FF5FAD44-E32E-4177-BEB8-105E04968094}"/>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2" name="テキスト ボックス 91">
          <a:extLst>
            <a:ext uri="{FF2B5EF4-FFF2-40B4-BE49-F238E27FC236}">
              <a16:creationId xmlns:a16="http://schemas.microsoft.com/office/drawing/2014/main" id="{8FB52760-71EB-49A5-8097-0C78B6F8309F}"/>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E6E558CC-5D52-4E0D-B1C8-6020CC9A64A2}"/>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32A123D2-42A3-431D-8F1C-94E0C5C2647A}"/>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EF165805-4A14-4EDF-B341-B13D6B56049B}"/>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75B07DA1-4787-429B-A6C4-7BFAD784AEA5}"/>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C4694537-345B-4665-B53B-622F9F805842}"/>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CE3A25A2-2AA5-4412-A2BB-8F2F98CB6E74}"/>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F4683CEA-A3E2-498F-8859-1D348D02BB2B}"/>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368D7820-B776-48F5-83A1-EE4EE0034F2F}"/>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C51BB4F5-E981-4287-95DE-169E61286F64}"/>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2CD0DFB5-689E-4D12-B323-59E02053EE43}"/>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21089D8D-1E4E-40F8-B184-D349E24AC2B5}"/>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年度の物件費に係る経常収支比率は、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子育て支援施設の整備による指定管理料の増加等により、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3B50C42E-5A1E-4D92-9EBB-C423B8BC562C}"/>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421B3F87-57B6-4436-8AAD-89BB55D9AD6E}"/>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D59E1963-5C52-4CE6-9498-D5FDABEE549E}"/>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6C083D95-EE05-47CF-ADF6-BE483641B505}"/>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64CBAEA1-739B-4BC1-9981-8983CFCA0ADC}"/>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7DB590BC-1EDC-4F64-BA94-2B24198E0FD7}"/>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9C0B2442-0F72-4677-B385-A3572C0EAC7C}"/>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F1F46EC5-9919-4162-A3C1-3A3DF6F1C5E2}"/>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9B637EC-6E35-4D0C-8C4B-42D0680CE1A7}"/>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F160970F-4249-4505-ADE7-1FF26DC82AF8}"/>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D92DD87A-DBCC-4F71-A9C8-4DDB9A6AECD2}"/>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C1F3A763-9BB4-4F5A-A0FD-129D75FFA268}"/>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620D3EBB-6CC7-42E6-9BF3-D83F556C9719}"/>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BDBA5412-D438-403B-99EE-DB8C6C28765F}"/>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EB0A6529-0278-4DDF-B175-C7F05BEE87F1}"/>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1C9CB93C-884D-455E-BB07-11E94583318A}"/>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176B42B2-BAB5-4EE9-A05F-19D68E592E3B}"/>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76279359-998A-472B-88F7-DDDD0BAFE93C}"/>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F077B6FB-BA2B-45D8-9411-FE58DCF0C622}"/>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496CF423-271C-49C5-9F27-8DDF59AC4E5C}"/>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44DF0B56-0A24-4555-A8B3-DED2AEAE6C71}"/>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799BF04B-1087-478E-A9A2-98B3986BE0BB}"/>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8247264B-0BA4-41B5-B52A-3FEE8CE6ED42}"/>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17</xdr:row>
      <xdr:rowOff>167821</xdr:rowOff>
    </xdr:to>
    <xdr:cxnSp macro="">
      <xdr:nvCxnSpPr>
        <xdr:cNvPr id="127" name="直線コネクタ 126">
          <a:extLst>
            <a:ext uri="{FF2B5EF4-FFF2-40B4-BE49-F238E27FC236}">
              <a16:creationId xmlns:a16="http://schemas.microsoft.com/office/drawing/2014/main" id="{539B44A7-35EA-46E3-96B0-0A1BA2114AB5}"/>
            </a:ext>
          </a:extLst>
        </xdr:cNvPr>
        <xdr:cNvCxnSpPr/>
      </xdr:nvCxnSpPr>
      <xdr:spPr>
        <a:xfrm>
          <a:off x="15671800" y="29409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3BE7DAE8-A467-40D4-AB81-8C24381DB51F}"/>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7F7469D1-5C9C-4097-94EE-02A5C4F6BFCA}"/>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17</xdr:row>
      <xdr:rowOff>80736</xdr:rowOff>
    </xdr:to>
    <xdr:cxnSp macro="">
      <xdr:nvCxnSpPr>
        <xdr:cNvPr id="130" name="直線コネクタ 129">
          <a:extLst>
            <a:ext uri="{FF2B5EF4-FFF2-40B4-BE49-F238E27FC236}">
              <a16:creationId xmlns:a16="http://schemas.microsoft.com/office/drawing/2014/main" id="{6883D4A1-14FB-411A-9FBC-68C68090C746}"/>
            </a:ext>
          </a:extLst>
        </xdr:cNvPr>
        <xdr:cNvCxnSpPr/>
      </xdr:nvCxnSpPr>
      <xdr:spPr>
        <a:xfrm flipV="1">
          <a:off x="14782800" y="2940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B63005D2-738E-4900-8716-32C2C4FA0A37}"/>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a:extLst>
            <a:ext uri="{FF2B5EF4-FFF2-40B4-BE49-F238E27FC236}">
              <a16:creationId xmlns:a16="http://schemas.microsoft.com/office/drawing/2014/main" id="{1A03464F-3532-463F-BEE3-84E0E24DF9A3}"/>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80736</xdr:rowOff>
    </xdr:to>
    <xdr:cxnSp macro="">
      <xdr:nvCxnSpPr>
        <xdr:cNvPr id="133" name="直線コネクタ 132">
          <a:extLst>
            <a:ext uri="{FF2B5EF4-FFF2-40B4-BE49-F238E27FC236}">
              <a16:creationId xmlns:a16="http://schemas.microsoft.com/office/drawing/2014/main" id="{CD188E29-7416-4DC5-BD63-6D9E735E93A1}"/>
            </a:ext>
          </a:extLst>
        </xdr:cNvPr>
        <xdr:cNvCxnSpPr/>
      </xdr:nvCxnSpPr>
      <xdr:spPr>
        <a:xfrm>
          <a:off x="13893800" y="2908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D113AC73-8C17-46F8-AF91-91414F0678B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a:extLst>
            <a:ext uri="{FF2B5EF4-FFF2-40B4-BE49-F238E27FC236}">
              <a16:creationId xmlns:a16="http://schemas.microsoft.com/office/drawing/2014/main" id="{30322123-0AEB-47CF-95CE-CA5A27C54135}"/>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135164</xdr:rowOff>
    </xdr:to>
    <xdr:cxnSp macro="">
      <xdr:nvCxnSpPr>
        <xdr:cNvPr id="136" name="直線コネクタ 135">
          <a:extLst>
            <a:ext uri="{FF2B5EF4-FFF2-40B4-BE49-F238E27FC236}">
              <a16:creationId xmlns:a16="http://schemas.microsoft.com/office/drawing/2014/main" id="{12192074-6BF7-4C79-BC92-07F4F5ABB1E3}"/>
            </a:ext>
          </a:extLst>
        </xdr:cNvPr>
        <xdr:cNvCxnSpPr/>
      </xdr:nvCxnSpPr>
      <xdr:spPr>
        <a:xfrm flipV="1">
          <a:off x="13004800" y="29083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6C24F362-164F-4A3E-93BB-F927422335BA}"/>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a:extLst>
            <a:ext uri="{FF2B5EF4-FFF2-40B4-BE49-F238E27FC236}">
              <a16:creationId xmlns:a16="http://schemas.microsoft.com/office/drawing/2014/main" id="{5448E261-A8FE-44CA-A386-B5E1017E7265}"/>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331A3503-9BDB-4AFE-8BA9-705CA29ED4B2}"/>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a:extLst>
            <a:ext uri="{FF2B5EF4-FFF2-40B4-BE49-F238E27FC236}">
              <a16:creationId xmlns:a16="http://schemas.microsoft.com/office/drawing/2014/main" id="{A1A6054E-11F0-41C6-8E40-93345AB45162}"/>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CE1E1A49-2BC4-4D95-8F12-CAAB12626628}"/>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95EBC10E-F08A-4EB3-B6EB-1F3BC0747407}"/>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3DB8059B-C1D0-4F86-826D-636B7576386C}"/>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95CDE015-DF2F-4831-B138-B86152E6CBB8}"/>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C48EAE2F-1496-4F9F-BE1A-62F66662C71F}"/>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6" name="楕円 145">
          <a:extLst>
            <a:ext uri="{FF2B5EF4-FFF2-40B4-BE49-F238E27FC236}">
              <a16:creationId xmlns:a16="http://schemas.microsoft.com/office/drawing/2014/main" id="{5155BA09-929E-44BB-8DDE-BA200B04F6C3}"/>
            </a:ext>
          </a:extLst>
        </xdr:cNvPr>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7" name="物件費該当値テキスト">
          <a:extLst>
            <a:ext uri="{FF2B5EF4-FFF2-40B4-BE49-F238E27FC236}">
              <a16:creationId xmlns:a16="http://schemas.microsoft.com/office/drawing/2014/main" id="{B3EFD391-6192-4ACE-BF55-E151C75BA748}"/>
            </a:ext>
          </a:extLst>
        </xdr:cNvPr>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48" name="楕円 147">
          <a:extLst>
            <a:ext uri="{FF2B5EF4-FFF2-40B4-BE49-F238E27FC236}">
              <a16:creationId xmlns:a16="http://schemas.microsoft.com/office/drawing/2014/main" id="{71487A6C-987F-4457-851B-7A0F5154F997}"/>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49" name="テキスト ボックス 148">
          <a:extLst>
            <a:ext uri="{FF2B5EF4-FFF2-40B4-BE49-F238E27FC236}">
              <a16:creationId xmlns:a16="http://schemas.microsoft.com/office/drawing/2014/main" id="{5FD062B2-F1D7-4B36-876D-90D4906357D2}"/>
            </a:ext>
          </a:extLst>
        </xdr:cNvPr>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0" name="楕円 149">
          <a:extLst>
            <a:ext uri="{FF2B5EF4-FFF2-40B4-BE49-F238E27FC236}">
              <a16:creationId xmlns:a16="http://schemas.microsoft.com/office/drawing/2014/main" id="{4C446968-D758-4583-81E5-6AD6B8C1E513}"/>
            </a:ext>
          </a:extLst>
        </xdr:cNvPr>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1" name="テキスト ボックス 150">
          <a:extLst>
            <a:ext uri="{FF2B5EF4-FFF2-40B4-BE49-F238E27FC236}">
              <a16:creationId xmlns:a16="http://schemas.microsoft.com/office/drawing/2014/main" id="{782C800A-69B1-45CB-933A-D8A96040ABF3}"/>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a:extLst>
            <a:ext uri="{FF2B5EF4-FFF2-40B4-BE49-F238E27FC236}">
              <a16:creationId xmlns:a16="http://schemas.microsoft.com/office/drawing/2014/main" id="{6D89E18C-6E15-4D63-A353-E921B449F315}"/>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3" name="テキスト ボックス 152">
          <a:extLst>
            <a:ext uri="{FF2B5EF4-FFF2-40B4-BE49-F238E27FC236}">
              <a16:creationId xmlns:a16="http://schemas.microsoft.com/office/drawing/2014/main" id="{133C8679-4E8D-4611-B941-F2EF46790BFF}"/>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4" name="楕円 153">
          <a:extLst>
            <a:ext uri="{FF2B5EF4-FFF2-40B4-BE49-F238E27FC236}">
              <a16:creationId xmlns:a16="http://schemas.microsoft.com/office/drawing/2014/main" id="{C80FC979-876C-4CD6-A67C-F9D2097EB00D}"/>
            </a:ext>
          </a:extLst>
        </xdr:cNvPr>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5" name="テキスト ボックス 154">
          <a:extLst>
            <a:ext uri="{FF2B5EF4-FFF2-40B4-BE49-F238E27FC236}">
              <a16:creationId xmlns:a16="http://schemas.microsoft.com/office/drawing/2014/main" id="{6ED064DC-7B8D-426F-9E69-325EF58EEC0C}"/>
            </a:ext>
          </a:extLst>
        </xdr:cNvPr>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6B846F58-1DD4-4D00-B1FF-F33B95634363}"/>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EEC9C37C-B80E-400C-B2A5-4E791FD5FD2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59905F14-069F-4997-A2F9-A8C836F6B09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DE90A83E-3502-422A-A6AE-C8D62301261F}"/>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DBC77444-CB44-4B38-B835-77D27608CC6D}"/>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C1B902FB-6AC5-4698-9CAD-8FCAA6794EE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F3CADD4E-09B7-47CF-90C1-78C3A574C963}"/>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FF900962-AEFE-4330-BA7A-0AAFD44EEE16}"/>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F77788A9-F63E-4DBB-A84A-0A4C45575051}"/>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4868884C-6ABA-455A-A499-2A5A4193646F}"/>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65123D12-51C0-4C92-92C3-1CFCD0A51D5F}"/>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年度の扶助費に係る経常収支比率は、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障がい児扶助費等が増加したことにより、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、高齢化率が高いことから老人福祉費</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の増加と生活保護費受給者の増加が見込まれ、比率が上昇していくことが見込まれている。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4D0F3B6B-5A07-4AD8-89BD-9D1370E7858E}"/>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ECA52660-0B25-436D-97A3-EDB23453A542}"/>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6A9B0D6B-0528-4AF3-94B6-5D540A8B76D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E73C15F7-FE06-4819-942E-1FD119A012B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1734B424-736C-4E51-80E6-1F682ACFD767}"/>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CD1B7DF6-E02F-41BD-89C7-177726EF8E5F}"/>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DB4E29DE-645F-461A-A8C8-55D2523093F1}"/>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6C9EB97E-1809-4DED-896A-4E2F461056B3}"/>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A28E4461-6ED3-460E-A37D-385BC30871DD}"/>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7DD7E15B-4540-4D92-A11C-5460799C4DA7}"/>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579D362F-EDA0-46C9-9E68-B7FF4E37FA24}"/>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1A60546F-52D3-4E36-A65B-3C35B615D866}"/>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B4F775E4-ACAF-49CF-9CE7-54B02AED81BE}"/>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931727B1-1380-4DD4-B45F-956AA9C19FF1}"/>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F6024B02-17B2-4442-AF03-7EFDDF01E6E8}"/>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CC1B1D00-D714-439B-ADCF-747199058477}"/>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EBA7E973-9959-46E8-8E3D-E16641C6B4C9}"/>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E5B9DA98-F573-480B-91AC-F04D5A077B72}"/>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B37AE199-3B47-4BD1-8A44-79E6ED34243E}"/>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86B35774-7A36-43B4-826C-EEB2C1EEFAEC}"/>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18683D7E-44C7-4A4D-A797-3B191F9D6696}"/>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41A48D87-4239-4A1A-94D3-F8EBD3CB023D}"/>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76F7F82A-ED72-4E6C-A120-3E501709D1AA}"/>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99785</xdr:rowOff>
    </xdr:to>
    <xdr:cxnSp macro="">
      <xdr:nvCxnSpPr>
        <xdr:cNvPr id="190" name="直線コネクタ 189">
          <a:extLst>
            <a:ext uri="{FF2B5EF4-FFF2-40B4-BE49-F238E27FC236}">
              <a16:creationId xmlns:a16="http://schemas.microsoft.com/office/drawing/2014/main" id="{51572539-56AC-45CB-99B4-A6FA3B7AC798}"/>
            </a:ext>
          </a:extLst>
        </xdr:cNvPr>
        <xdr:cNvCxnSpPr/>
      </xdr:nvCxnSpPr>
      <xdr:spPr>
        <a:xfrm>
          <a:off x="3987800" y="96792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6B0E5349-693D-41C4-9134-AE51EE13E253}"/>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FB6A6671-37CF-4845-9912-41911DA4E2C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99785</xdr:rowOff>
    </xdr:to>
    <xdr:cxnSp macro="">
      <xdr:nvCxnSpPr>
        <xdr:cNvPr id="193" name="直線コネクタ 192">
          <a:extLst>
            <a:ext uri="{FF2B5EF4-FFF2-40B4-BE49-F238E27FC236}">
              <a16:creationId xmlns:a16="http://schemas.microsoft.com/office/drawing/2014/main" id="{97596B0B-E651-4BE3-96E9-4EF0D59B5057}"/>
            </a:ext>
          </a:extLst>
        </xdr:cNvPr>
        <xdr:cNvCxnSpPr/>
      </xdr:nvCxnSpPr>
      <xdr:spPr>
        <a:xfrm flipV="1">
          <a:off x="3098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68F78DB7-6538-4158-8F9D-5BDA912FDE08}"/>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id="{5ACE43A6-388A-4238-A873-9314B810F3AB}"/>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99785</xdr:rowOff>
    </xdr:to>
    <xdr:cxnSp macro="">
      <xdr:nvCxnSpPr>
        <xdr:cNvPr id="196" name="直線コネクタ 195">
          <a:extLst>
            <a:ext uri="{FF2B5EF4-FFF2-40B4-BE49-F238E27FC236}">
              <a16:creationId xmlns:a16="http://schemas.microsoft.com/office/drawing/2014/main" id="{630E433B-2AFC-4EE1-84A1-70DDB2ECB583}"/>
            </a:ext>
          </a:extLst>
        </xdr:cNvPr>
        <xdr:cNvCxnSpPr/>
      </xdr:nvCxnSpPr>
      <xdr:spPr>
        <a:xfrm>
          <a:off x="2209800" y="9570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E6EBFCDC-32F9-413C-B74F-873ADC93E3B6}"/>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id="{CEDE84E5-0E7C-4568-8660-C6F4EA3BCDD5}"/>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55</xdr:row>
      <xdr:rowOff>162378</xdr:rowOff>
    </xdr:to>
    <xdr:cxnSp macro="">
      <xdr:nvCxnSpPr>
        <xdr:cNvPr id="199" name="直線コネクタ 198">
          <a:extLst>
            <a:ext uri="{FF2B5EF4-FFF2-40B4-BE49-F238E27FC236}">
              <a16:creationId xmlns:a16="http://schemas.microsoft.com/office/drawing/2014/main" id="{A4C30302-329D-4DA5-BBEA-EE670AF858A3}"/>
            </a:ext>
          </a:extLst>
        </xdr:cNvPr>
        <xdr:cNvCxnSpPr/>
      </xdr:nvCxnSpPr>
      <xdr:spPr>
        <a:xfrm flipV="1">
          <a:off x="1320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4872E2C0-E31C-4810-8AE0-120C72A1BD23}"/>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109C16C9-7D1D-4050-8DE9-CC98B8453C12}"/>
            </a:ext>
          </a:extLst>
        </xdr:cNvPr>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DA45D99-C4AC-431F-92EE-D3D8AF06943A}"/>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a:extLst>
            <a:ext uri="{FF2B5EF4-FFF2-40B4-BE49-F238E27FC236}">
              <a16:creationId xmlns:a16="http://schemas.microsoft.com/office/drawing/2014/main" id="{73ED3070-D81B-4D61-88EA-4B84FA7B5BA2}"/>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5A4CD7A5-333A-42E9-A582-68D972A13EDE}"/>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8A611968-D7D1-46C1-9773-47839A214E9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FB429A8B-F59E-4A3E-A1CC-998D4C0CB508}"/>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ACCE4205-CC85-4BF6-A432-676391481C12}"/>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CC3DC269-F547-41B8-9BDD-42D54EB8590F}"/>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09" name="楕円 208">
          <a:extLst>
            <a:ext uri="{FF2B5EF4-FFF2-40B4-BE49-F238E27FC236}">
              <a16:creationId xmlns:a16="http://schemas.microsoft.com/office/drawing/2014/main" id="{893E46B9-3F3C-42DB-8BEB-497655B4BA09}"/>
            </a:ext>
          </a:extLst>
        </xdr:cNvPr>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21062</xdr:rowOff>
    </xdr:from>
    <xdr:ext cx="762000" cy="259045"/>
    <xdr:sp macro="" textlink="">
      <xdr:nvSpPr>
        <xdr:cNvPr id="210" name="扶助費該当値テキスト">
          <a:extLst>
            <a:ext uri="{FF2B5EF4-FFF2-40B4-BE49-F238E27FC236}">
              <a16:creationId xmlns:a16="http://schemas.microsoft.com/office/drawing/2014/main" id="{6BD64504-5F05-48F1-B6CC-EBBDB86B4D36}"/>
            </a:ext>
          </a:extLst>
        </xdr:cNvPr>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1" name="楕円 210">
          <a:extLst>
            <a:ext uri="{FF2B5EF4-FFF2-40B4-BE49-F238E27FC236}">
              <a16:creationId xmlns:a16="http://schemas.microsoft.com/office/drawing/2014/main" id="{92600F6B-1A06-44BC-92E0-C14655ECD939}"/>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2" name="テキスト ボックス 211">
          <a:extLst>
            <a:ext uri="{FF2B5EF4-FFF2-40B4-BE49-F238E27FC236}">
              <a16:creationId xmlns:a16="http://schemas.microsoft.com/office/drawing/2014/main" id="{4EFE39BA-7717-4473-9050-A5C139A7DCCC}"/>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13" name="楕円 212">
          <a:extLst>
            <a:ext uri="{FF2B5EF4-FFF2-40B4-BE49-F238E27FC236}">
              <a16:creationId xmlns:a16="http://schemas.microsoft.com/office/drawing/2014/main" id="{9E3430E9-B2C7-431B-8559-CCB8DA43AF4F}"/>
            </a:ext>
          </a:extLst>
        </xdr:cNvPr>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14" name="テキスト ボックス 213">
          <a:extLst>
            <a:ext uri="{FF2B5EF4-FFF2-40B4-BE49-F238E27FC236}">
              <a16:creationId xmlns:a16="http://schemas.microsoft.com/office/drawing/2014/main" id="{9A1F4138-BD47-4D23-AEF1-42B140FE4BFB}"/>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5" name="楕円 214">
          <a:extLst>
            <a:ext uri="{FF2B5EF4-FFF2-40B4-BE49-F238E27FC236}">
              <a16:creationId xmlns:a16="http://schemas.microsoft.com/office/drawing/2014/main" id="{6F3F1C2D-3446-497C-832E-633C35AEC63E}"/>
            </a:ext>
          </a:extLst>
        </xdr:cNvPr>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16" name="テキスト ボックス 215">
          <a:extLst>
            <a:ext uri="{FF2B5EF4-FFF2-40B4-BE49-F238E27FC236}">
              <a16:creationId xmlns:a16="http://schemas.microsoft.com/office/drawing/2014/main" id="{00C9778C-1229-4DBE-BF6F-E274669A8C0F}"/>
            </a:ext>
          </a:extLst>
        </xdr:cNvPr>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7" name="楕円 216">
          <a:extLst>
            <a:ext uri="{FF2B5EF4-FFF2-40B4-BE49-F238E27FC236}">
              <a16:creationId xmlns:a16="http://schemas.microsoft.com/office/drawing/2014/main" id="{66465121-281B-4C01-A6ED-E7A8134099D2}"/>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8" name="テキスト ボックス 217">
          <a:extLst>
            <a:ext uri="{FF2B5EF4-FFF2-40B4-BE49-F238E27FC236}">
              <a16:creationId xmlns:a16="http://schemas.microsoft.com/office/drawing/2014/main" id="{A35FEBF7-14DC-4F63-8792-2C908908B1DD}"/>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DFE68688-676D-4EB2-A95B-03009366D8F8}"/>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145C51D6-DE7C-44A2-B4A5-C11D211BA0D4}"/>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6987B1CD-E4A2-4166-8423-761AEFEC2F2C}"/>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B9F7558C-596E-4FC8-B4EF-E3AE3DD94E64}"/>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F7D63AB1-11F3-4C85-90BC-0915259EA821}"/>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437A279-58C4-447A-99A6-4417024D0BA4}"/>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E5CE1D0F-AB40-47A0-A4E0-3A45FEE3E681}"/>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2C1EE091-C31B-4080-BB4B-759BFCCDFF0C}"/>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686E2DC5-0344-4874-B053-31AAE87DDCF1}"/>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9E93C499-8802-4E7E-A203-388839716B2B}"/>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CF60769-2790-48BA-A81B-2B2B76B79D1C}"/>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年度のその他の経費に係る経常収支比率は、前年度と比較して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類似団体との比較では高い傾向が続いている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その要因としては、介護保険特別会計などへの繰出金が増加していることが主な要因である。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9062D273-DB68-40C4-B081-EB29429DA40F}"/>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8E9C71F-D7C0-49D7-BC21-9582CF090DB3}"/>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41A524EE-3629-4421-8EBE-D86C31FFDF3E}"/>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48A720A9-4CA6-438A-8801-2CAE5E524B0C}"/>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8BB3CFE3-C6A6-4270-990C-73BD5A661464}"/>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9E3E4517-FCA9-4B65-8259-EF04AE095BBD}"/>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F0FCE86A-1BE3-4F2B-8B78-049122AE40C2}"/>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92069C79-53CB-4942-9D43-5684F2B16392}"/>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1EC132D5-6EAD-4CFC-92B1-156E80496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AF855691-EE67-4EF3-AB37-F6FBA41BE545}"/>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64A24ABE-C215-4B91-91C6-5D333A087297}"/>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F8A8ADCD-EA11-49AA-9476-F1D8B54C8239}"/>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3D06BB70-F52F-4D10-90F3-14771C2978CB}"/>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29DE31AE-3FDA-4551-B1EA-80EF0DAD4252}"/>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898DDD3A-9CD7-4EAE-ADA0-6C7C912EB1C3}"/>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FE35B77E-B249-48F1-9D92-9075C482DBA7}"/>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2D11D62B-216C-4158-B933-95522B1A9CDE}"/>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737EA687-54D2-4BF8-8633-620381625B6B}"/>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677EC750-9311-4EA9-B9B2-27F8ACCCBDBE}"/>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80ABE993-7A52-40CE-9141-B0A46666D3E8}"/>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6C101E3-9418-46EB-8405-E7038CE056DB}"/>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99BA3273-8F37-4241-A212-50AC5AD20019}"/>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58F53878-34B0-4830-9064-E01D731E3371}"/>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9434</xdr:rowOff>
    </xdr:to>
    <xdr:cxnSp macro="">
      <xdr:nvCxnSpPr>
        <xdr:cNvPr id="253" name="直線コネクタ 252">
          <a:extLst>
            <a:ext uri="{FF2B5EF4-FFF2-40B4-BE49-F238E27FC236}">
              <a16:creationId xmlns:a16="http://schemas.microsoft.com/office/drawing/2014/main" id="{21A2E70C-E972-4D4C-9CDE-EF835095B8B7}"/>
            </a:ext>
          </a:extLst>
        </xdr:cNvPr>
        <xdr:cNvCxnSpPr/>
      </xdr:nvCxnSpPr>
      <xdr:spPr>
        <a:xfrm>
          <a:off x="15671800" y="993394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CF38386D-34A4-43A9-9CAC-2072A1A14CDD}"/>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9C4F3CCF-9F74-4A31-85BE-B12F536CCFC6}"/>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35560</xdr:rowOff>
    </xdr:to>
    <xdr:cxnSp macro="">
      <xdr:nvCxnSpPr>
        <xdr:cNvPr id="256" name="直線コネクタ 255">
          <a:extLst>
            <a:ext uri="{FF2B5EF4-FFF2-40B4-BE49-F238E27FC236}">
              <a16:creationId xmlns:a16="http://schemas.microsoft.com/office/drawing/2014/main" id="{91B4DCF4-44CF-45D8-94C4-F46CF6D2ED7C}"/>
            </a:ext>
          </a:extLst>
        </xdr:cNvPr>
        <xdr:cNvCxnSpPr/>
      </xdr:nvCxnSpPr>
      <xdr:spPr>
        <a:xfrm flipV="1">
          <a:off x="14782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85B625B9-9758-48D2-96E8-D89A7D36EEC8}"/>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6874CCC9-B506-43C7-8D56-81049278FAFD}"/>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58</xdr:row>
      <xdr:rowOff>35560</xdr:rowOff>
    </xdr:to>
    <xdr:cxnSp macro="">
      <xdr:nvCxnSpPr>
        <xdr:cNvPr id="259" name="直線コネクタ 258">
          <a:extLst>
            <a:ext uri="{FF2B5EF4-FFF2-40B4-BE49-F238E27FC236}">
              <a16:creationId xmlns:a16="http://schemas.microsoft.com/office/drawing/2014/main" id="{0F9DBC9B-BDED-4F68-97B3-F69C7549B48F}"/>
            </a:ext>
          </a:extLst>
        </xdr:cNvPr>
        <xdr:cNvCxnSpPr/>
      </xdr:nvCxnSpPr>
      <xdr:spPr>
        <a:xfrm>
          <a:off x="13893800" y="990781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3549AA26-AAC9-4050-9D8C-0510D2EFBBC7}"/>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3A11E697-F82B-4E56-B809-7E40598B4EE1}"/>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128633</xdr:rowOff>
    </xdr:from>
    <xdr:to>
      <xdr:col>69</xdr:col>
      <xdr:colOff>92075</xdr:colOff>
      <xdr:row>57</xdr:row>
      <xdr:rowOff>135165</xdr:rowOff>
    </xdr:to>
    <xdr:cxnSp macro="">
      <xdr:nvCxnSpPr>
        <xdr:cNvPr id="262" name="直線コネクタ 261">
          <a:extLst>
            <a:ext uri="{FF2B5EF4-FFF2-40B4-BE49-F238E27FC236}">
              <a16:creationId xmlns:a16="http://schemas.microsoft.com/office/drawing/2014/main" id="{023637E3-8C72-450A-8957-199702AF2C95}"/>
            </a:ext>
          </a:extLst>
        </xdr:cNvPr>
        <xdr:cNvCxnSpPr/>
      </xdr:nvCxnSpPr>
      <xdr:spPr>
        <a:xfrm>
          <a:off x="13004800" y="99012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87C8EBF0-D2B9-41AB-85C2-381951AD0232}"/>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F1FE3787-2082-4CA0-98EB-2B87CF6FB2A7}"/>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AA0E47D5-BE93-401B-B99B-8C1884BBA4BC}"/>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60B81F40-4C1A-4399-9F61-D13CCA5F6C2A}"/>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9FEE6A13-554E-42A0-A602-5844E7646EF1}"/>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7C55C603-F331-4196-BB05-D332B3800694}"/>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86ADBE89-3A06-4B72-B5DA-643F8142E4F3}"/>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C45916A4-0007-48FC-A16F-5BF8D6D2190D}"/>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813F1E91-2717-401E-B5C5-B9458FCBE016}"/>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130084</xdr:rowOff>
    </xdr:from>
    <xdr:to>
      <xdr:col>82</xdr:col>
      <xdr:colOff>158750</xdr:colOff>
      <xdr:row>58</xdr:row>
      <xdr:rowOff>60234</xdr:rowOff>
    </xdr:to>
    <xdr:sp macro="" textlink="">
      <xdr:nvSpPr>
        <xdr:cNvPr id="272" name="楕円 271">
          <a:extLst>
            <a:ext uri="{FF2B5EF4-FFF2-40B4-BE49-F238E27FC236}">
              <a16:creationId xmlns:a16="http://schemas.microsoft.com/office/drawing/2014/main" id="{BEE68E87-7A81-49DF-AA3F-7F524C27C789}"/>
            </a:ext>
          </a:extLst>
        </xdr:cNvPr>
        <xdr:cNvSpPr/>
      </xdr:nvSpPr>
      <xdr:spPr>
        <a:xfrm>
          <a:off x="164592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102161</xdr:rowOff>
    </xdr:from>
    <xdr:ext cx="762000" cy="259045"/>
    <xdr:sp macro="" textlink="">
      <xdr:nvSpPr>
        <xdr:cNvPr id="273" name="その他該当値テキスト">
          <a:extLst>
            <a:ext uri="{FF2B5EF4-FFF2-40B4-BE49-F238E27FC236}">
              <a16:creationId xmlns:a16="http://schemas.microsoft.com/office/drawing/2014/main" id="{8A4458CD-8641-4586-A8AA-7527F1F28028}"/>
            </a:ext>
          </a:extLst>
        </xdr:cNvPr>
        <xdr:cNvSpPr txBox="1"/>
      </xdr:nvSpPr>
      <xdr:spPr>
        <a:xfrm>
          <a:off x="16598900" y="987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74" name="楕円 273">
          <a:extLst>
            <a:ext uri="{FF2B5EF4-FFF2-40B4-BE49-F238E27FC236}">
              <a16:creationId xmlns:a16="http://schemas.microsoft.com/office/drawing/2014/main" id="{8EF3D53C-3C63-4BE0-9CAC-3F4385967848}"/>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75" name="テキスト ボックス 274">
          <a:extLst>
            <a:ext uri="{FF2B5EF4-FFF2-40B4-BE49-F238E27FC236}">
              <a16:creationId xmlns:a16="http://schemas.microsoft.com/office/drawing/2014/main" id="{560F40BE-31F3-41D9-86DC-5038F84AABB6}"/>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6" name="楕円 275">
          <a:extLst>
            <a:ext uri="{FF2B5EF4-FFF2-40B4-BE49-F238E27FC236}">
              <a16:creationId xmlns:a16="http://schemas.microsoft.com/office/drawing/2014/main" id="{F37DD6B0-337D-413D-9C59-E8C1D7F36D8A}"/>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7" name="テキスト ボックス 276">
          <a:extLst>
            <a:ext uri="{FF2B5EF4-FFF2-40B4-BE49-F238E27FC236}">
              <a16:creationId xmlns:a16="http://schemas.microsoft.com/office/drawing/2014/main" id="{A11DCC58-1995-4A6D-B074-677B76DFC78C}"/>
            </a:ext>
          </a:extLst>
        </xdr:cNvPr>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8" name="楕円 277">
          <a:extLst>
            <a:ext uri="{FF2B5EF4-FFF2-40B4-BE49-F238E27FC236}">
              <a16:creationId xmlns:a16="http://schemas.microsoft.com/office/drawing/2014/main" id="{C074689D-512C-4C9E-9B8D-1D2C8DEDEF8E}"/>
            </a:ext>
          </a:extLst>
        </xdr:cNvPr>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79" name="テキスト ボックス 278">
          <a:extLst>
            <a:ext uri="{FF2B5EF4-FFF2-40B4-BE49-F238E27FC236}">
              <a16:creationId xmlns:a16="http://schemas.microsoft.com/office/drawing/2014/main" id="{ED7F9BC4-2F0E-40E9-AA41-0426541DB5B1}"/>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77833</xdr:rowOff>
    </xdr:from>
    <xdr:to>
      <xdr:col>65</xdr:col>
      <xdr:colOff>53975</xdr:colOff>
      <xdr:row>58</xdr:row>
      <xdr:rowOff>7983</xdr:rowOff>
    </xdr:to>
    <xdr:sp macro="" textlink="">
      <xdr:nvSpPr>
        <xdr:cNvPr id="280" name="楕円 279">
          <a:extLst>
            <a:ext uri="{FF2B5EF4-FFF2-40B4-BE49-F238E27FC236}">
              <a16:creationId xmlns:a16="http://schemas.microsoft.com/office/drawing/2014/main" id="{525679D0-27C9-4A42-9CE6-894B948F6C19}"/>
            </a:ext>
          </a:extLst>
        </xdr:cNvPr>
        <xdr:cNvSpPr/>
      </xdr:nvSpPr>
      <xdr:spPr>
        <a:xfrm>
          <a:off x="12954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164210</xdr:rowOff>
    </xdr:from>
    <xdr:ext cx="762000" cy="259045"/>
    <xdr:sp macro="" textlink="">
      <xdr:nvSpPr>
        <xdr:cNvPr id="281" name="テキスト ボックス 280">
          <a:extLst>
            <a:ext uri="{FF2B5EF4-FFF2-40B4-BE49-F238E27FC236}">
              <a16:creationId xmlns:a16="http://schemas.microsoft.com/office/drawing/2014/main" id="{1C034016-4B00-41ED-9DD5-AD17A8966AFF}"/>
            </a:ext>
          </a:extLst>
        </xdr:cNvPr>
        <xdr:cNvSpPr txBox="1"/>
      </xdr:nvSpPr>
      <xdr:spPr>
        <a:xfrm>
          <a:off x="12623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389ECDDD-F391-4514-B6C9-E82236D9E915}"/>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C1566FB0-13C4-4971-B248-BEF194A3056E}"/>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226F4FD4-98E1-4A24-9225-E6EC229BE562}"/>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B130577A-AB40-4CBD-BC6D-68E40BDE97E3}"/>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7C83C490-DB47-4632-A477-15A2EDF65ACF}"/>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B35F1641-8EA9-4C7B-B92B-0484429B7CA6}"/>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F1E2D4FA-C19A-448B-AEA6-DD339D5E8939}"/>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86C2E1F9-B984-489F-922B-D000D93C381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455BDA43-80F1-4C63-8E0E-F37F8B5C7091}"/>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72AC9A7B-A16D-4E18-B4AB-D1F5C3666E4E}"/>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D3AA40A8-48AB-4D47-922C-6BFF184EDE95}"/>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年度の補助費等に係る経常収支比率は前年度と</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同じであり、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の比較では、単独で消防組織を有することや病院事業を実施していないことなどから、一部事務組合への負担金が類似団体に比較して少ないことが比率の低い要因であり、例年低い割合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D3D564DC-96D5-4B70-9814-78E2859C5695}"/>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8F141040-96D0-46B5-AD02-E97E56AF2519}"/>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131EFCB0-727C-452C-B11E-89F9AAFBA8E3}"/>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52682259-908C-4055-811D-040A1D808534}"/>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DE7D778C-2F91-41A2-AA99-540BB9831EE1}"/>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727842D1-222E-4947-82F9-0F8762B9480C}"/>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94E5FB6B-405A-4E7C-8F72-BB3976828BC6}"/>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8C06B671-A291-4098-A237-D7FE3017AA44}"/>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66BDF26-5EC6-4539-867D-D404A919E69D}"/>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4A803150-CF21-46BC-B6E7-C2AA792B3EC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7D782237-58DA-4001-9F8A-C449FDC744F2}"/>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D98511E8-9DEB-4855-9D29-1A921152D0D8}"/>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D8892E02-3C7B-4DF7-8783-7824170DE3C3}"/>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EC51485-6A19-4BD7-B87E-0C0217D08135}"/>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A7DC5030-CEF7-400C-8CD5-008E1CDBB4F2}"/>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2C7480EE-5FB2-4E84-9906-AA9A9A792A9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E5972C82-2A37-46CF-8023-14D364493A55}"/>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80BD4C08-3512-4497-9D1E-4B44D1EDC316}"/>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154432</xdr:rowOff>
    </xdr:from>
    <xdr:to>
      <xdr:col>82</xdr:col>
      <xdr:colOff>107950</xdr:colOff>
      <xdr:row>34</xdr:row>
      <xdr:rowOff>154432</xdr:rowOff>
    </xdr:to>
    <xdr:cxnSp macro="">
      <xdr:nvCxnSpPr>
        <xdr:cNvPr id="311" name="直線コネクタ 310">
          <a:extLst>
            <a:ext uri="{FF2B5EF4-FFF2-40B4-BE49-F238E27FC236}">
              <a16:creationId xmlns:a16="http://schemas.microsoft.com/office/drawing/2014/main" id="{B4DDB6EE-A194-4ACC-9470-F084A8347399}"/>
            </a:ext>
          </a:extLst>
        </xdr:cNvPr>
        <xdr:cNvCxnSpPr/>
      </xdr:nvCxnSpPr>
      <xdr:spPr>
        <a:xfrm>
          <a:off x="15671800" y="59837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id="{6C015AD5-5FFD-424E-A612-E2178B72C979}"/>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40E2916E-7C1F-40CE-A672-263530EDEF0F}"/>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140716</xdr:rowOff>
    </xdr:from>
    <xdr:to>
      <xdr:col>78</xdr:col>
      <xdr:colOff>69850</xdr:colOff>
      <xdr:row>34</xdr:row>
      <xdr:rowOff>154432</xdr:rowOff>
    </xdr:to>
    <xdr:cxnSp macro="">
      <xdr:nvCxnSpPr>
        <xdr:cNvPr id="314" name="直線コネクタ 313">
          <a:extLst>
            <a:ext uri="{FF2B5EF4-FFF2-40B4-BE49-F238E27FC236}">
              <a16:creationId xmlns:a16="http://schemas.microsoft.com/office/drawing/2014/main" id="{E548D8D0-A655-482D-AAAD-51B4B2CA4312}"/>
            </a:ext>
          </a:extLst>
        </xdr:cNvPr>
        <xdr:cNvCxnSpPr/>
      </xdr:nvCxnSpPr>
      <xdr:spPr>
        <a:xfrm>
          <a:off x="14782800" y="59700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5C14A0BA-8BF1-4D2A-B523-6451B7AE08CE}"/>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a:extLst>
            <a:ext uri="{FF2B5EF4-FFF2-40B4-BE49-F238E27FC236}">
              <a16:creationId xmlns:a16="http://schemas.microsoft.com/office/drawing/2014/main" id="{FB6B5C71-4111-46E1-80ED-A64CD0D95D33}"/>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140716</xdr:rowOff>
    </xdr:to>
    <xdr:cxnSp macro="">
      <xdr:nvCxnSpPr>
        <xdr:cNvPr id="317" name="直線コネクタ 316">
          <a:extLst>
            <a:ext uri="{FF2B5EF4-FFF2-40B4-BE49-F238E27FC236}">
              <a16:creationId xmlns:a16="http://schemas.microsoft.com/office/drawing/2014/main" id="{4AD6ACE9-02D3-422B-B240-D2DFA7D2E4EA}"/>
            </a:ext>
          </a:extLst>
        </xdr:cNvPr>
        <xdr:cNvCxnSpPr/>
      </xdr:nvCxnSpPr>
      <xdr:spPr>
        <a:xfrm>
          <a:off x="13893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623F1824-34F2-4829-A14B-24FE30F262C5}"/>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a:extLst>
            <a:ext uri="{FF2B5EF4-FFF2-40B4-BE49-F238E27FC236}">
              <a16:creationId xmlns:a16="http://schemas.microsoft.com/office/drawing/2014/main" id="{741A7038-5D01-4607-8D09-495C25A1E7FD}"/>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136144</xdr:rowOff>
    </xdr:to>
    <xdr:cxnSp macro="">
      <xdr:nvCxnSpPr>
        <xdr:cNvPr id="320" name="直線コネクタ 319">
          <a:extLst>
            <a:ext uri="{FF2B5EF4-FFF2-40B4-BE49-F238E27FC236}">
              <a16:creationId xmlns:a16="http://schemas.microsoft.com/office/drawing/2014/main" id="{1FA667EC-B947-47D2-B7E3-6CCF8A8BEB66}"/>
            </a:ext>
          </a:extLst>
        </xdr:cNvPr>
        <xdr:cNvCxnSpPr/>
      </xdr:nvCxnSpPr>
      <xdr:spPr>
        <a:xfrm>
          <a:off x="13004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74046FBD-F979-4CAD-A5CB-24C6655D55B5}"/>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a:extLst>
            <a:ext uri="{FF2B5EF4-FFF2-40B4-BE49-F238E27FC236}">
              <a16:creationId xmlns:a16="http://schemas.microsoft.com/office/drawing/2014/main" id="{62178137-9F2F-4427-8AAF-A3149DA9FE86}"/>
            </a:ext>
          </a:extLst>
        </xdr:cNvPr>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6E1AACAA-A315-4E65-B2D0-D2ED2C2694D2}"/>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E446FDD7-FEFC-40BA-9B57-2A44A96D36F3}"/>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6F4F8AD0-C1F7-4C8B-9BFF-54E4CA86D15D}"/>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5E56889B-7455-44EE-8289-DE1276118BEB}"/>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BD7D5064-2648-4BB0-B656-4A64CD521C2C}"/>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B495E2B4-0409-4890-AE99-7704D73B1F37}"/>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19476458-5DB8-466D-B596-42892763F403}"/>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103632</xdr:rowOff>
    </xdr:from>
    <xdr:to>
      <xdr:col>82</xdr:col>
      <xdr:colOff>158750</xdr:colOff>
      <xdr:row>35</xdr:row>
      <xdr:rowOff>33782</xdr:rowOff>
    </xdr:to>
    <xdr:sp macro="" textlink="">
      <xdr:nvSpPr>
        <xdr:cNvPr id="330" name="楕円 329">
          <a:extLst>
            <a:ext uri="{FF2B5EF4-FFF2-40B4-BE49-F238E27FC236}">
              <a16:creationId xmlns:a16="http://schemas.microsoft.com/office/drawing/2014/main" id="{75FB327C-A7DA-4C51-906D-D32131A1D364}"/>
            </a:ext>
          </a:extLst>
        </xdr:cNvPr>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120159</xdr:rowOff>
    </xdr:from>
    <xdr:ext cx="762000" cy="259045"/>
    <xdr:sp macro="" textlink="">
      <xdr:nvSpPr>
        <xdr:cNvPr id="331" name="補助費等該当値テキスト">
          <a:extLst>
            <a:ext uri="{FF2B5EF4-FFF2-40B4-BE49-F238E27FC236}">
              <a16:creationId xmlns:a16="http://schemas.microsoft.com/office/drawing/2014/main" id="{2DE0DA70-1B66-4905-9209-3FC700049D87}"/>
            </a:ext>
          </a:extLst>
        </xdr:cNvPr>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32" name="楕円 331">
          <a:extLst>
            <a:ext uri="{FF2B5EF4-FFF2-40B4-BE49-F238E27FC236}">
              <a16:creationId xmlns:a16="http://schemas.microsoft.com/office/drawing/2014/main" id="{535A55E9-DC65-47A9-91D4-E8E227924C2E}"/>
            </a:ext>
          </a:extLst>
        </xdr:cNvPr>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33" name="テキスト ボックス 332">
          <a:extLst>
            <a:ext uri="{FF2B5EF4-FFF2-40B4-BE49-F238E27FC236}">
              <a16:creationId xmlns:a16="http://schemas.microsoft.com/office/drawing/2014/main" id="{F04AC5BB-CAAF-4E6C-986D-6A8EC4D14933}"/>
            </a:ext>
          </a:extLst>
        </xdr:cNvPr>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89916</xdr:rowOff>
    </xdr:from>
    <xdr:to>
      <xdr:col>74</xdr:col>
      <xdr:colOff>31750</xdr:colOff>
      <xdr:row>35</xdr:row>
      <xdr:rowOff>20066</xdr:rowOff>
    </xdr:to>
    <xdr:sp macro="" textlink="">
      <xdr:nvSpPr>
        <xdr:cNvPr id="334" name="楕円 333">
          <a:extLst>
            <a:ext uri="{FF2B5EF4-FFF2-40B4-BE49-F238E27FC236}">
              <a16:creationId xmlns:a16="http://schemas.microsoft.com/office/drawing/2014/main" id="{742DFCF6-B109-4D1E-BEFD-2AC280D70FFC}"/>
            </a:ext>
          </a:extLst>
        </xdr:cNvPr>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30243</xdr:rowOff>
    </xdr:from>
    <xdr:ext cx="762000" cy="259045"/>
    <xdr:sp macro="" textlink="">
      <xdr:nvSpPr>
        <xdr:cNvPr id="335" name="テキスト ボックス 334">
          <a:extLst>
            <a:ext uri="{FF2B5EF4-FFF2-40B4-BE49-F238E27FC236}">
              <a16:creationId xmlns:a16="http://schemas.microsoft.com/office/drawing/2014/main" id="{3566A59F-7A7C-42BF-BF4D-1CC060AE3475}"/>
            </a:ext>
          </a:extLst>
        </xdr:cNvPr>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6" name="楕円 335">
          <a:extLst>
            <a:ext uri="{FF2B5EF4-FFF2-40B4-BE49-F238E27FC236}">
              <a16:creationId xmlns:a16="http://schemas.microsoft.com/office/drawing/2014/main" id="{EA1388AE-EC5C-4474-8C8A-AB6DDA0D746C}"/>
            </a:ext>
          </a:extLst>
        </xdr:cNvPr>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7" name="テキスト ボックス 336">
          <a:extLst>
            <a:ext uri="{FF2B5EF4-FFF2-40B4-BE49-F238E27FC236}">
              <a16:creationId xmlns:a16="http://schemas.microsoft.com/office/drawing/2014/main" id="{D2B651DB-15B6-4905-BA21-4B1B0A96BAF3}"/>
            </a:ext>
          </a:extLst>
        </xdr:cNvPr>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38" name="楕円 337">
          <a:extLst>
            <a:ext uri="{FF2B5EF4-FFF2-40B4-BE49-F238E27FC236}">
              <a16:creationId xmlns:a16="http://schemas.microsoft.com/office/drawing/2014/main" id="{71B428F1-C9B9-459B-A466-385907BCDBDA}"/>
            </a:ext>
          </a:extLst>
        </xdr:cNvPr>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39" name="テキスト ボックス 338">
          <a:extLst>
            <a:ext uri="{FF2B5EF4-FFF2-40B4-BE49-F238E27FC236}">
              <a16:creationId xmlns:a16="http://schemas.microsoft.com/office/drawing/2014/main" id="{75E86635-18CF-4F93-A8EE-B3282FB32FAE}"/>
            </a:ext>
          </a:extLst>
        </xdr:cNvPr>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4A2BC8F6-3564-4CC8-B898-440C8A82C8C6}"/>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7D0667D6-1295-4F3D-8AA2-01E834906D77}"/>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F7C6DEB8-D49A-40C4-AEA1-DE0E4A4F10E7}"/>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22F77F77-FE09-4C1D-966A-9109EE0750A2}"/>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F0F9ED09-A33B-4C03-A6AC-0D53AA2F17C1}"/>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F168B308-E0D7-4C79-A0E0-D07E3B178724}"/>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967E3B82-D9FC-41DB-A487-F99FEC92108B}"/>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50A3F7AB-5B49-4502-BF8B-7B9B0479C2CE}"/>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8E0887AE-56C4-49CB-9CC4-A355F86EF4B5}"/>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1FA2D2EB-AA79-4834-A8CC-A5F3C2A2A7C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D0073FD0-637A-4792-A215-E06BC1A83997}"/>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年度の公債費に係る経常収支比率は、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上山小学校建設に係る市債償還元金（</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年度借入）が開始されたことなどにより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ポイント下回ったが、前</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庁舎耐震化事業などに係る償還の本格化により、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公債費の高い状態が続く見込みであることから、事業の選択と集中に努める。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3B3F5913-5ECE-444D-A0A1-7768B21A875B}"/>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E1118C37-B3E8-4ACC-9929-AC9C685C8A18}"/>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1C7EE103-F13A-4C69-B217-19867193A751}"/>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729BA728-CC0F-49D6-943E-E371CA591DED}"/>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F44F968-BB8D-4D8F-8C80-CFB6FD86A632}"/>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E6137EFF-19AB-4442-AFC0-94CA11C2AE3A}"/>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536957C2-63CC-44B2-88E5-2500828D8813}"/>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FE204B4B-74A2-46FC-A01A-63C2D9918BB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2FB12718-BE77-487C-8EAB-6542F644521D}"/>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D3F07132-917E-446A-94B8-155BBE50113A}"/>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22B79D20-2483-46D2-8AB2-2D109D30F25D}"/>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C78D57B7-F912-4FE0-A7D5-4F525047698A}"/>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2D6C6A0D-0369-40A7-8F99-480EE613CBE9}"/>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D966069C-2133-4B32-AEF4-BD1B493A74D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B696A06E-7041-46D0-9076-5FB94CF09BA9}"/>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DAA69E94-2144-496F-9074-FC181980D1AE}"/>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9D506428-913B-4EFA-A47A-9156D500ACF9}"/>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186F99D0-4FC7-49ED-A42A-8E407C88E2C6}"/>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7D7895C6-3814-4741-A8C1-F7B7376410F8}"/>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8E3FD113-A1AD-4FDF-96C1-D3DF6C98814F}"/>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74</xdr:row>
      <xdr:rowOff>130810</xdr:rowOff>
    </xdr:to>
    <xdr:cxnSp macro="">
      <xdr:nvCxnSpPr>
        <xdr:cNvPr id="371" name="直線コネクタ 370">
          <a:extLst>
            <a:ext uri="{FF2B5EF4-FFF2-40B4-BE49-F238E27FC236}">
              <a16:creationId xmlns:a16="http://schemas.microsoft.com/office/drawing/2014/main" id="{3587F283-848A-4E0A-9656-0130B75D7CBD}"/>
            </a:ext>
          </a:extLst>
        </xdr:cNvPr>
        <xdr:cNvCxnSpPr/>
      </xdr:nvCxnSpPr>
      <xdr:spPr>
        <a:xfrm>
          <a:off x="3987800" y="128066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B4774346-7059-4310-99DB-9301BBFB96AD}"/>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1FAEC5AD-1DFB-4206-A1E8-E205DBF88CF6}"/>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119380</xdr:rowOff>
    </xdr:from>
    <xdr:to>
      <xdr:col>19</xdr:col>
      <xdr:colOff>187325</xdr:colOff>
      <xdr:row>75</xdr:row>
      <xdr:rowOff>12700</xdr:rowOff>
    </xdr:to>
    <xdr:cxnSp macro="">
      <xdr:nvCxnSpPr>
        <xdr:cNvPr id="374" name="直線コネクタ 373">
          <a:extLst>
            <a:ext uri="{FF2B5EF4-FFF2-40B4-BE49-F238E27FC236}">
              <a16:creationId xmlns:a16="http://schemas.microsoft.com/office/drawing/2014/main" id="{967ACDA7-FDC1-4C3E-A18C-694298762E3A}"/>
            </a:ext>
          </a:extLst>
        </xdr:cNvPr>
        <xdr:cNvCxnSpPr/>
      </xdr:nvCxnSpPr>
      <xdr:spPr>
        <a:xfrm flipV="1">
          <a:off x="3098800" y="128066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9F292C67-14B7-4EE2-86EC-3528B3EBC667}"/>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id="{C184F8E6-EDD3-4EC2-A404-DE55CA632D1C}"/>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155575</xdr:rowOff>
    </xdr:from>
    <xdr:to>
      <xdr:col>15</xdr:col>
      <xdr:colOff>98425</xdr:colOff>
      <xdr:row>75</xdr:row>
      <xdr:rowOff>12700</xdr:rowOff>
    </xdr:to>
    <xdr:cxnSp macro="">
      <xdr:nvCxnSpPr>
        <xdr:cNvPr id="377" name="直線コネクタ 376">
          <a:extLst>
            <a:ext uri="{FF2B5EF4-FFF2-40B4-BE49-F238E27FC236}">
              <a16:creationId xmlns:a16="http://schemas.microsoft.com/office/drawing/2014/main" id="{321F0D40-8394-420B-B968-F60BB43E2737}"/>
            </a:ext>
          </a:extLst>
        </xdr:cNvPr>
        <xdr:cNvCxnSpPr/>
      </xdr:nvCxnSpPr>
      <xdr:spPr>
        <a:xfrm>
          <a:off x="2209800" y="12842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85808E28-FF18-40D4-AC7F-D823958F2DAD}"/>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id="{0796B3EC-2470-472F-ACBC-4F3A26D3EFD3}"/>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155575</xdr:rowOff>
    </xdr:from>
    <xdr:to>
      <xdr:col>11</xdr:col>
      <xdr:colOff>9525</xdr:colOff>
      <xdr:row>74</xdr:row>
      <xdr:rowOff>170815</xdr:rowOff>
    </xdr:to>
    <xdr:cxnSp macro="">
      <xdr:nvCxnSpPr>
        <xdr:cNvPr id="380" name="直線コネクタ 379">
          <a:extLst>
            <a:ext uri="{FF2B5EF4-FFF2-40B4-BE49-F238E27FC236}">
              <a16:creationId xmlns:a16="http://schemas.microsoft.com/office/drawing/2014/main" id="{442C3328-CE56-41E7-82F1-7DAE65C3834A}"/>
            </a:ext>
          </a:extLst>
        </xdr:cNvPr>
        <xdr:cNvCxnSpPr/>
      </xdr:nvCxnSpPr>
      <xdr:spPr>
        <a:xfrm flipV="1">
          <a:off x="1320800" y="128428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A212848D-84D9-4D8E-9402-5EF025D998F6}"/>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7999D709-E974-4EE6-8002-0B651E5E47C9}"/>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5EAAE3F1-A30C-4BEF-A0D5-FF6552A26B6F}"/>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a:extLst>
            <a:ext uri="{FF2B5EF4-FFF2-40B4-BE49-F238E27FC236}">
              <a16:creationId xmlns:a16="http://schemas.microsoft.com/office/drawing/2014/main" id="{4C19C4F0-1A3F-4528-9971-DBD5F467E4F8}"/>
            </a:ext>
          </a:extLst>
        </xdr:cNvPr>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F8C2E947-95AA-4139-8950-AE2AFC0519EB}"/>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EF24773B-7197-496D-8911-5F6A8C941C2A}"/>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5467EF60-691A-42C3-ACE6-FD5508CA195D}"/>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E3F0638D-BB93-4262-9538-2D45967130E3}"/>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221A394B-227B-4FAA-A517-2EDC4470EDF5}"/>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80010</xdr:rowOff>
    </xdr:from>
    <xdr:to>
      <xdr:col>24</xdr:col>
      <xdr:colOff>76200</xdr:colOff>
      <xdr:row>75</xdr:row>
      <xdr:rowOff>10160</xdr:rowOff>
    </xdr:to>
    <xdr:sp macro="" textlink="">
      <xdr:nvSpPr>
        <xdr:cNvPr id="390" name="楕円 389">
          <a:extLst>
            <a:ext uri="{FF2B5EF4-FFF2-40B4-BE49-F238E27FC236}">
              <a16:creationId xmlns:a16="http://schemas.microsoft.com/office/drawing/2014/main" id="{1FB9E9DB-BC20-4B28-A6B0-D729AD361611}"/>
            </a:ext>
          </a:extLst>
        </xdr:cNvPr>
        <xdr:cNvSpPr/>
      </xdr:nvSpPr>
      <xdr:spPr>
        <a:xfrm>
          <a:off x="4775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160037</xdr:rowOff>
    </xdr:from>
    <xdr:ext cx="762000" cy="259045"/>
    <xdr:sp macro="" textlink="">
      <xdr:nvSpPr>
        <xdr:cNvPr id="391" name="公債費該当値テキスト">
          <a:extLst>
            <a:ext uri="{FF2B5EF4-FFF2-40B4-BE49-F238E27FC236}">
              <a16:creationId xmlns:a16="http://schemas.microsoft.com/office/drawing/2014/main" id="{79AD897C-FAB9-447F-BF27-B7FDCDD35868}"/>
            </a:ext>
          </a:extLst>
        </xdr:cNvPr>
        <xdr:cNvSpPr txBox="1"/>
      </xdr:nvSpPr>
      <xdr:spPr>
        <a:xfrm>
          <a:off x="4914900" y="1267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68580</xdr:rowOff>
    </xdr:from>
    <xdr:to>
      <xdr:col>20</xdr:col>
      <xdr:colOff>38100</xdr:colOff>
      <xdr:row>74</xdr:row>
      <xdr:rowOff>170180</xdr:rowOff>
    </xdr:to>
    <xdr:sp macro="" textlink="">
      <xdr:nvSpPr>
        <xdr:cNvPr id="392" name="楕円 391">
          <a:extLst>
            <a:ext uri="{FF2B5EF4-FFF2-40B4-BE49-F238E27FC236}">
              <a16:creationId xmlns:a16="http://schemas.microsoft.com/office/drawing/2014/main" id="{CBF6717B-3972-4A1E-810A-B3F0E88388A7}"/>
            </a:ext>
          </a:extLst>
        </xdr:cNvPr>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8907</xdr:rowOff>
    </xdr:from>
    <xdr:ext cx="736600" cy="259045"/>
    <xdr:sp macro="" textlink="">
      <xdr:nvSpPr>
        <xdr:cNvPr id="393" name="テキスト ボックス 392">
          <a:extLst>
            <a:ext uri="{FF2B5EF4-FFF2-40B4-BE49-F238E27FC236}">
              <a16:creationId xmlns:a16="http://schemas.microsoft.com/office/drawing/2014/main" id="{5749B4AC-1FE2-4C80-9D12-9031A706301C}"/>
            </a:ext>
          </a:extLst>
        </xdr:cNvPr>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133350</xdr:rowOff>
    </xdr:from>
    <xdr:to>
      <xdr:col>15</xdr:col>
      <xdr:colOff>149225</xdr:colOff>
      <xdr:row>75</xdr:row>
      <xdr:rowOff>63500</xdr:rowOff>
    </xdr:to>
    <xdr:sp macro="" textlink="">
      <xdr:nvSpPr>
        <xdr:cNvPr id="394" name="楕円 393">
          <a:extLst>
            <a:ext uri="{FF2B5EF4-FFF2-40B4-BE49-F238E27FC236}">
              <a16:creationId xmlns:a16="http://schemas.microsoft.com/office/drawing/2014/main" id="{4472C9A4-26E1-499F-B5A1-29F4E7F53004}"/>
            </a:ext>
          </a:extLst>
        </xdr:cNvPr>
        <xdr:cNvSpPr/>
      </xdr:nvSpPr>
      <xdr:spPr>
        <a:xfrm>
          <a:off x="3048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73677</xdr:rowOff>
    </xdr:from>
    <xdr:ext cx="762000" cy="259045"/>
    <xdr:sp macro="" textlink="">
      <xdr:nvSpPr>
        <xdr:cNvPr id="395" name="テキスト ボックス 394">
          <a:extLst>
            <a:ext uri="{FF2B5EF4-FFF2-40B4-BE49-F238E27FC236}">
              <a16:creationId xmlns:a16="http://schemas.microsoft.com/office/drawing/2014/main" id="{0BE147F3-B6F3-4BE5-98D6-308A2A87CCBA}"/>
            </a:ext>
          </a:extLst>
        </xdr:cNvPr>
        <xdr:cNvSpPr txBox="1"/>
      </xdr:nvSpPr>
      <xdr:spPr>
        <a:xfrm>
          <a:off x="2717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104775</xdr:rowOff>
    </xdr:from>
    <xdr:to>
      <xdr:col>11</xdr:col>
      <xdr:colOff>60325</xdr:colOff>
      <xdr:row>75</xdr:row>
      <xdr:rowOff>34925</xdr:rowOff>
    </xdr:to>
    <xdr:sp macro="" textlink="">
      <xdr:nvSpPr>
        <xdr:cNvPr id="396" name="楕円 395">
          <a:extLst>
            <a:ext uri="{FF2B5EF4-FFF2-40B4-BE49-F238E27FC236}">
              <a16:creationId xmlns:a16="http://schemas.microsoft.com/office/drawing/2014/main" id="{C849012A-96DC-42EB-A3AE-D9DA0F34F991}"/>
            </a:ext>
          </a:extLst>
        </xdr:cNvPr>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45102</xdr:rowOff>
    </xdr:from>
    <xdr:ext cx="762000" cy="259045"/>
    <xdr:sp macro="" textlink="">
      <xdr:nvSpPr>
        <xdr:cNvPr id="397" name="テキスト ボックス 396">
          <a:extLst>
            <a:ext uri="{FF2B5EF4-FFF2-40B4-BE49-F238E27FC236}">
              <a16:creationId xmlns:a16="http://schemas.microsoft.com/office/drawing/2014/main" id="{7E1F7074-624A-46ED-8AD1-3E84F56F9F26}"/>
            </a:ext>
          </a:extLst>
        </xdr:cNvPr>
        <xdr:cNvSpPr txBox="1"/>
      </xdr:nvSpPr>
      <xdr:spPr>
        <a:xfrm>
          <a:off x="1828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98" name="楕円 397">
          <a:extLst>
            <a:ext uri="{FF2B5EF4-FFF2-40B4-BE49-F238E27FC236}">
              <a16:creationId xmlns:a16="http://schemas.microsoft.com/office/drawing/2014/main" id="{906DE496-A984-4A5D-8C23-DA2264E6539B}"/>
            </a:ext>
          </a:extLst>
        </xdr:cNvPr>
        <xdr:cNvSpPr/>
      </xdr:nvSpPr>
      <xdr:spPr>
        <a:xfrm>
          <a:off x="1270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60342</xdr:rowOff>
    </xdr:from>
    <xdr:ext cx="762000" cy="259045"/>
    <xdr:sp macro="" textlink="">
      <xdr:nvSpPr>
        <xdr:cNvPr id="399" name="テキスト ボックス 398">
          <a:extLst>
            <a:ext uri="{FF2B5EF4-FFF2-40B4-BE49-F238E27FC236}">
              <a16:creationId xmlns:a16="http://schemas.microsoft.com/office/drawing/2014/main" id="{C5EE3D4D-CCBF-41CF-9DC6-F122401D3CA6}"/>
            </a:ext>
          </a:extLst>
        </xdr:cNvPr>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B0D675A7-216B-43F0-B1E4-4A29CA48C05A}"/>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4E2D3096-A06C-4441-93B1-69CC7E64C6E2}"/>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4066317E-A7F3-4E44-889C-81CA2872066C}"/>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7847587-65C8-421E-96A8-039D05D87399}"/>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2B1AC6EA-7B3B-4CE0-9961-A34BD8938F6B}"/>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4E49F1F4-430C-417B-976F-A7F6A40F9C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8A597108-A5BE-47C7-B47B-44BB97DBCC38}"/>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40E6716A-34DB-4855-8498-EBF71358D1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7C7E59AE-B03C-45BE-8292-E477AA9C2A47}"/>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B506C81A-68E3-4035-823F-F7D21945D8B7}"/>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38F916D-FB15-40A4-87A4-D5CA60E89236}"/>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人件費、繰出金に係る経常収支比率が類似団体平均より高いため、公債費以外の経常収支比率でも</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ポイント上回る結果となった。繰出金は近年増加傾向が顕著であり、平成20年度以降は類似団体平均を上回っている。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4209C10B-4505-410C-8B26-95868D043CE9}"/>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6191804B-6297-4A94-AB87-3D5075CD7B5C}"/>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4981D3B2-48FC-4F27-AF10-CA144E87A345}"/>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9D5ACAA6-8781-41E0-BB83-7DAF843CE28C}"/>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788C611-370D-443A-9187-90321A1A515B}"/>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C0853AF5-E34F-4F20-ABBC-CD12671D912F}"/>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57874BD9-5F6B-414A-BDDA-F1379236D6CC}"/>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D31D4320-0203-4190-856A-7DAC06B0A929}"/>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174EAA7-BBB1-4652-9DF7-5626C4C87FA5}"/>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AA80C4-1AB3-488C-B11E-F35614B7743A}"/>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7B8D9629-F1D3-4B75-8C46-0203F60332FF}"/>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5E71C92D-4496-4119-A4CF-5DA5669BC2BE}"/>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E22218D3-446B-4B7D-8122-AC64E993609C}"/>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48B2C581-ED7C-4CC6-842D-A37DBB1B5067}"/>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1A7C5AC8-E80C-4B2B-B147-D5955E51F73F}"/>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6F6AED99-E5BA-49F8-AE6B-1DB7F96AEBF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9322657F-FCE6-4E36-BB44-805A854B45C8}"/>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A5ADE2F8-6255-407E-A9ED-F95E02AB3756}"/>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1ED10B3E-8A20-4487-85B2-33BC46BF58B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76817D78-1D0A-4E59-92AA-0A6DB621FD1E}"/>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DA87C12F-64CB-4F1A-AE45-BBC74A963F4E}"/>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69850</xdr:rowOff>
    </xdr:to>
    <xdr:cxnSp macro="">
      <xdr:nvCxnSpPr>
        <xdr:cNvPr id="432" name="直線コネクタ 431">
          <a:extLst>
            <a:ext uri="{FF2B5EF4-FFF2-40B4-BE49-F238E27FC236}">
              <a16:creationId xmlns:a16="http://schemas.microsoft.com/office/drawing/2014/main" id="{02D8BF29-765C-4C7A-A298-D22AC9B147EB}"/>
            </a:ext>
          </a:extLst>
        </xdr:cNvPr>
        <xdr:cNvCxnSpPr/>
      </xdr:nvCxnSpPr>
      <xdr:spPr>
        <a:xfrm>
          <a:off x="15671800" y="135229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E77E2890-106F-4CB3-B7B5-6BB2BA35FC9E}"/>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CD336308-5396-4449-87DD-1BFEC314C312}"/>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78</xdr:row>
      <xdr:rowOff>168911</xdr:rowOff>
    </xdr:to>
    <xdr:cxnSp macro="">
      <xdr:nvCxnSpPr>
        <xdr:cNvPr id="435" name="直線コネクタ 434">
          <a:extLst>
            <a:ext uri="{FF2B5EF4-FFF2-40B4-BE49-F238E27FC236}">
              <a16:creationId xmlns:a16="http://schemas.microsoft.com/office/drawing/2014/main" id="{4016BE3A-0BB9-4984-9E30-23F2BA731531}"/>
            </a:ext>
          </a:extLst>
        </xdr:cNvPr>
        <xdr:cNvCxnSpPr/>
      </xdr:nvCxnSpPr>
      <xdr:spPr>
        <a:xfrm flipV="1">
          <a:off x="14782800" y="135229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EDA57D49-B89F-45BD-BE40-069E884A3CE1}"/>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1BF16893-100E-47E1-A5E6-8F497F0C5818}"/>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78</xdr:row>
      <xdr:rowOff>168911</xdr:rowOff>
    </xdr:to>
    <xdr:cxnSp macro="">
      <xdr:nvCxnSpPr>
        <xdr:cNvPr id="438" name="直線コネクタ 437">
          <a:extLst>
            <a:ext uri="{FF2B5EF4-FFF2-40B4-BE49-F238E27FC236}">
              <a16:creationId xmlns:a16="http://schemas.microsoft.com/office/drawing/2014/main" id="{9C5E2735-91F6-42DF-A8FC-4C853BB3A338}"/>
            </a:ext>
          </a:extLst>
        </xdr:cNvPr>
        <xdr:cNvCxnSpPr/>
      </xdr:nvCxnSpPr>
      <xdr:spPr>
        <a:xfrm>
          <a:off x="13893800" y="1339342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B7E045A7-A626-455B-A508-304D4F53CE37}"/>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id="{1E02173F-13D4-4146-9502-0372F1A4F016}"/>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78</xdr:row>
      <xdr:rowOff>107950</xdr:rowOff>
    </xdr:to>
    <xdr:cxnSp macro="">
      <xdr:nvCxnSpPr>
        <xdr:cNvPr id="441" name="直線コネクタ 440">
          <a:extLst>
            <a:ext uri="{FF2B5EF4-FFF2-40B4-BE49-F238E27FC236}">
              <a16:creationId xmlns:a16="http://schemas.microsoft.com/office/drawing/2014/main" id="{EA61C3DF-15E7-493C-9D19-71BC966A8DD5}"/>
            </a:ext>
          </a:extLst>
        </xdr:cNvPr>
        <xdr:cNvCxnSpPr/>
      </xdr:nvCxnSpPr>
      <xdr:spPr>
        <a:xfrm flipV="1">
          <a:off x="13004800" y="133934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7DA2C4B9-062E-404C-94F9-453A9C33C77A}"/>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C471CADA-704A-4C0E-8773-6152255D5AAF}"/>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FAF265B5-254C-42D4-93E5-9DAAACC066D8}"/>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a:extLst>
            <a:ext uri="{FF2B5EF4-FFF2-40B4-BE49-F238E27FC236}">
              <a16:creationId xmlns:a16="http://schemas.microsoft.com/office/drawing/2014/main" id="{60217BE7-DFBE-4CAA-8D37-DB964BB9CC7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5D3F51C7-BB77-434F-A618-19F9916F49E9}"/>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CB9006B2-CF3B-4C7E-A2B4-B31926F482B3}"/>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FD4177EA-1AA7-45C2-A015-B42380A47308}"/>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6CAD597B-0B94-4715-ADDB-B43A1779DF86}"/>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3CF0DE41-84EA-4533-B19D-EBB09598564B}"/>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51" name="楕円 450">
          <a:extLst>
            <a:ext uri="{FF2B5EF4-FFF2-40B4-BE49-F238E27FC236}">
              <a16:creationId xmlns:a16="http://schemas.microsoft.com/office/drawing/2014/main" id="{6C550B8A-39A6-4E70-801F-DD0B87B3DF7D}"/>
            </a:ext>
          </a:extLst>
        </xdr:cNvPr>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52" name="公債費以外該当値テキスト">
          <a:extLst>
            <a:ext uri="{FF2B5EF4-FFF2-40B4-BE49-F238E27FC236}">
              <a16:creationId xmlns:a16="http://schemas.microsoft.com/office/drawing/2014/main" id="{DC1F7B83-04F6-4C6F-BBF9-CCFBA6126525}"/>
            </a:ext>
          </a:extLst>
        </xdr:cNvPr>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3" name="楕円 452">
          <a:extLst>
            <a:ext uri="{FF2B5EF4-FFF2-40B4-BE49-F238E27FC236}">
              <a16:creationId xmlns:a16="http://schemas.microsoft.com/office/drawing/2014/main" id="{559CF09B-CC10-4463-9B2B-4639124F50A7}"/>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4" name="テキスト ボックス 453">
          <a:extLst>
            <a:ext uri="{FF2B5EF4-FFF2-40B4-BE49-F238E27FC236}">
              <a16:creationId xmlns:a16="http://schemas.microsoft.com/office/drawing/2014/main" id="{A7FCF563-CE8C-4C55-9AE8-B5AD31FBDEA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118111</xdr:rowOff>
    </xdr:from>
    <xdr:to>
      <xdr:col>74</xdr:col>
      <xdr:colOff>31750</xdr:colOff>
      <xdr:row>79</xdr:row>
      <xdr:rowOff>48261</xdr:rowOff>
    </xdr:to>
    <xdr:sp macro="" textlink="">
      <xdr:nvSpPr>
        <xdr:cNvPr id="455" name="楕円 454">
          <a:extLst>
            <a:ext uri="{FF2B5EF4-FFF2-40B4-BE49-F238E27FC236}">
              <a16:creationId xmlns:a16="http://schemas.microsoft.com/office/drawing/2014/main" id="{A49B69FA-585F-430D-BC21-00C7A1585202}"/>
            </a:ext>
          </a:extLst>
        </xdr:cNvPr>
        <xdr:cNvSpPr/>
      </xdr:nvSpPr>
      <xdr:spPr>
        <a:xfrm>
          <a:off x="14732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33038</xdr:rowOff>
    </xdr:from>
    <xdr:ext cx="762000" cy="259045"/>
    <xdr:sp macro="" textlink="">
      <xdr:nvSpPr>
        <xdr:cNvPr id="456" name="テキスト ボックス 455">
          <a:extLst>
            <a:ext uri="{FF2B5EF4-FFF2-40B4-BE49-F238E27FC236}">
              <a16:creationId xmlns:a16="http://schemas.microsoft.com/office/drawing/2014/main" id="{05E02455-D0AF-4339-9A30-0B74FCB7D690}"/>
            </a:ext>
          </a:extLst>
        </xdr:cNvPr>
        <xdr:cNvSpPr txBox="1"/>
      </xdr:nvSpPr>
      <xdr:spPr>
        <a:xfrm>
          <a:off x="14401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57" name="楕円 456">
          <a:extLst>
            <a:ext uri="{FF2B5EF4-FFF2-40B4-BE49-F238E27FC236}">
              <a16:creationId xmlns:a16="http://schemas.microsoft.com/office/drawing/2014/main" id="{65DCBC6A-0588-4B87-A8B1-8B7F4D6C6412}"/>
            </a:ext>
          </a:extLst>
        </xdr:cNvPr>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55897</xdr:rowOff>
    </xdr:from>
    <xdr:ext cx="762000" cy="259045"/>
    <xdr:sp macro="" textlink="">
      <xdr:nvSpPr>
        <xdr:cNvPr id="458" name="テキスト ボックス 457">
          <a:extLst>
            <a:ext uri="{FF2B5EF4-FFF2-40B4-BE49-F238E27FC236}">
              <a16:creationId xmlns:a16="http://schemas.microsoft.com/office/drawing/2014/main" id="{60678846-054F-4FB6-82BA-E2CAB72CAF1B}"/>
            </a:ext>
          </a:extLst>
        </xdr:cNvPr>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57150</xdr:rowOff>
    </xdr:from>
    <xdr:to>
      <xdr:col>65</xdr:col>
      <xdr:colOff>53975</xdr:colOff>
      <xdr:row>78</xdr:row>
      <xdr:rowOff>158750</xdr:rowOff>
    </xdr:to>
    <xdr:sp macro="" textlink="">
      <xdr:nvSpPr>
        <xdr:cNvPr id="459" name="楕円 458">
          <a:extLst>
            <a:ext uri="{FF2B5EF4-FFF2-40B4-BE49-F238E27FC236}">
              <a16:creationId xmlns:a16="http://schemas.microsoft.com/office/drawing/2014/main" id="{E7E48C1B-B142-45A9-A897-6C4D4D042C70}"/>
            </a:ext>
          </a:extLst>
        </xdr:cNvPr>
        <xdr:cNvSpPr/>
      </xdr:nvSpPr>
      <xdr:spPr>
        <a:xfrm>
          <a:off x="12954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143527</xdr:rowOff>
    </xdr:from>
    <xdr:ext cx="762000" cy="259045"/>
    <xdr:sp macro="" textlink="">
      <xdr:nvSpPr>
        <xdr:cNvPr id="460" name="テキスト ボックス 459">
          <a:extLst>
            <a:ext uri="{FF2B5EF4-FFF2-40B4-BE49-F238E27FC236}">
              <a16:creationId xmlns:a16="http://schemas.microsoft.com/office/drawing/2014/main" id="{800A955A-4178-43DE-915C-4A8EC38DAFEE}"/>
            </a:ext>
          </a:extLst>
        </xdr:cNvPr>
        <xdr:cNvSpPr txBox="1"/>
      </xdr:nvSpPr>
      <xdr:spPr>
        <a:xfrm>
          <a:off x="12623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4378EBB7-9DE6-465B-A5F4-6C2382A993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203139A6-C6E1-4D82-B9B8-B188FEEC1111}"/>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F2E0A376-7149-4FF1-94AA-0A982A301302}"/>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5A4E7B8C-CC60-434E-B81C-A4751C29864E}"/>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1EF66CF3-830B-4F30-87A3-E8195EC6FC0C}"/>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77F9E7AE-21F0-4E64-9945-8C02318D8782}"/>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F935C133-8B0F-49AE-A4C8-6C19C8046258}"/>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23917B36-4ED0-4FF2-882C-0B84F865588C}"/>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81376052-7F26-4BA5-9195-1492B918D75C}"/>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871BF002-EB98-4EE8-88A7-62721020BFEA}"/>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1291A7CF-8683-4E62-9D28-D98FC32C76A9}"/>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EE370AF5-C2F3-4E7E-9E72-D10C0D327E46}"/>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88FDB40-F288-4B6D-8C89-08D3294A37E6}"/>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5E2FE375-83FB-438B-9B96-1C7D2C9E95EC}"/>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CC624EBE-F920-4819-8E90-79ABA747A43E}"/>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CBD6B9E8-8833-45FB-A003-1832F6E0FCF1}"/>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B882A308-D46D-46BE-83A7-A3B716D9B357}"/>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D9CD6EAD-FCE6-4C7E-9E2F-01B6E71E823E}"/>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A830883A-B5EE-40D0-A2E0-D23DD8929FA8}"/>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3DA315D8-395B-49F0-80FA-1B52DF7600C2}"/>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E847172D-390B-4FF0-AF2D-10602FE9AE59}"/>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297A463-7269-4C9A-A411-21AE5267395D}"/>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203C7BCA-14DC-4616-8C0A-6F9CC1FC8C24}"/>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C0D50FBB-230E-4DE8-A961-335809E30A55}"/>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1179D7C3-B13F-4E3E-82B1-DCDBF8A45F11}"/>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8CF00DB3-FE45-474F-AE5D-12D1140CA36C}"/>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B8DE73BD-6EBB-4A33-8D56-CD2C4954A529}"/>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A5B67B1D-E8AF-4F3D-A163-B6B8F530A0CE}"/>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54B77B1E-6636-40F9-AB80-D5F9EF2E8967}"/>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6C059E85-A91C-4136-A8B3-49D92BE7E0E5}"/>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97336EE3-B380-4DA0-ABFE-76123E388108}"/>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7461F8BB-5D08-4567-B128-985452235B06}"/>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E21AB795-B4D2-4D23-BBCE-106B0C235F1A}"/>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D8AA8071-EABA-4715-B267-64C87121C623}"/>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6BC1B76E-95F2-4CBC-8F77-0ABDA1A7B145}"/>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F4184933-2C5C-4234-B31D-8E0C5587DD6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D0C2529D-F0B0-4B3D-81F8-0CA005DE1962}"/>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30C6FCEB-8BA2-4332-BB4E-B52E57385C8D}"/>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812E282-D7D4-4244-8D84-ED7BBB8913ED}"/>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B3EF1468-4581-4C67-A26F-0BD71EB8C756}"/>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A1F6AB07-6038-4616-AF8A-691744E01A2D}"/>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9F990841-213F-4C75-A461-4E85B178AA31}"/>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ADA9169F-D158-496E-8B8A-9F71BCF6D48F}"/>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B5469524-8A2D-4ED2-8785-55B16B5B9BF4}"/>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E92AB43D-066F-4C74-9E8C-3F303CF8F7E6}"/>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A0C8F893-30CC-4FE2-8A17-C3DA493795E3}"/>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AECDABBE-909A-4B5D-82CF-DF013462F57B}"/>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5D96EFBB-E9D4-4D70-BF84-618F3FD10019}"/>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86487</xdr:rowOff>
    </xdr:from>
    <xdr:to>
      <xdr:col>29</xdr:col>
      <xdr:colOff>127000</xdr:colOff>
      <xdr:row>18</xdr:row>
      <xdr:rowOff>111290</xdr:rowOff>
    </xdr:to>
    <xdr:cxnSp macro="">
      <xdr:nvCxnSpPr>
        <xdr:cNvPr id="50" name="直線コネクタ 49">
          <a:extLst>
            <a:ext uri="{FF2B5EF4-FFF2-40B4-BE49-F238E27FC236}">
              <a16:creationId xmlns:a16="http://schemas.microsoft.com/office/drawing/2014/main" id="{2F6C7853-FCA5-4A35-85C4-5F47E8FC7137}"/>
            </a:ext>
          </a:extLst>
        </xdr:cNvPr>
        <xdr:cNvCxnSpPr/>
      </xdr:nvCxnSpPr>
      <xdr:spPr bwMode="auto">
        <a:xfrm flipV="1">
          <a:off x="5003800" y="3220212"/>
          <a:ext cx="6477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a:extLst>
            <a:ext uri="{FF2B5EF4-FFF2-40B4-BE49-F238E27FC236}">
              <a16:creationId xmlns:a16="http://schemas.microsoft.com/office/drawing/2014/main" id="{D5F22CCC-F1E0-4959-87FC-26871DF3F016}"/>
            </a:ext>
          </a:extLst>
        </xdr:cNvPr>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94308BE1-723F-40B1-A917-7B28F44B5505}"/>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111290</xdr:rowOff>
    </xdr:from>
    <xdr:to>
      <xdr:col>26</xdr:col>
      <xdr:colOff>50800</xdr:colOff>
      <xdr:row>18</xdr:row>
      <xdr:rowOff>154280</xdr:rowOff>
    </xdr:to>
    <xdr:cxnSp macro="">
      <xdr:nvCxnSpPr>
        <xdr:cNvPr id="53" name="直線コネクタ 52">
          <a:extLst>
            <a:ext uri="{FF2B5EF4-FFF2-40B4-BE49-F238E27FC236}">
              <a16:creationId xmlns:a16="http://schemas.microsoft.com/office/drawing/2014/main" id="{EDE0D8AA-F496-4829-A18A-FCDF8FEEDF15}"/>
            </a:ext>
          </a:extLst>
        </xdr:cNvPr>
        <xdr:cNvCxnSpPr/>
      </xdr:nvCxnSpPr>
      <xdr:spPr bwMode="auto">
        <a:xfrm flipV="1">
          <a:off x="4305300" y="3245015"/>
          <a:ext cx="698500" cy="42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B7C9DF64-D883-4042-93A2-50D5CA4EF603}"/>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a:extLst>
            <a:ext uri="{FF2B5EF4-FFF2-40B4-BE49-F238E27FC236}">
              <a16:creationId xmlns:a16="http://schemas.microsoft.com/office/drawing/2014/main" id="{8A8AC71F-5E65-4243-8836-998245214E19}"/>
            </a:ext>
          </a:extLst>
        </xdr:cNvPr>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154280</xdr:rowOff>
    </xdr:from>
    <xdr:to>
      <xdr:col>22</xdr:col>
      <xdr:colOff>114300</xdr:colOff>
      <xdr:row>18</xdr:row>
      <xdr:rowOff>160591</xdr:rowOff>
    </xdr:to>
    <xdr:cxnSp macro="">
      <xdr:nvCxnSpPr>
        <xdr:cNvPr id="56" name="直線コネクタ 55">
          <a:extLst>
            <a:ext uri="{FF2B5EF4-FFF2-40B4-BE49-F238E27FC236}">
              <a16:creationId xmlns:a16="http://schemas.microsoft.com/office/drawing/2014/main" id="{66426271-B2BC-4096-9D70-CE7278D74DE4}"/>
            </a:ext>
          </a:extLst>
        </xdr:cNvPr>
        <xdr:cNvCxnSpPr/>
      </xdr:nvCxnSpPr>
      <xdr:spPr bwMode="auto">
        <a:xfrm flipV="1">
          <a:off x="3606800" y="3288005"/>
          <a:ext cx="698500" cy="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7114CA1C-A07F-43E9-8699-8846691E8F6B}"/>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a:extLst>
            <a:ext uri="{FF2B5EF4-FFF2-40B4-BE49-F238E27FC236}">
              <a16:creationId xmlns:a16="http://schemas.microsoft.com/office/drawing/2014/main" id="{BC81551E-884A-4280-AB05-B103127FD56D}"/>
            </a:ext>
          </a:extLst>
        </xdr:cNvPr>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160591</xdr:rowOff>
    </xdr:from>
    <xdr:to>
      <xdr:col>18</xdr:col>
      <xdr:colOff>177800</xdr:colOff>
      <xdr:row>18</xdr:row>
      <xdr:rowOff>167551</xdr:rowOff>
    </xdr:to>
    <xdr:cxnSp macro="">
      <xdr:nvCxnSpPr>
        <xdr:cNvPr id="59" name="直線コネクタ 58">
          <a:extLst>
            <a:ext uri="{FF2B5EF4-FFF2-40B4-BE49-F238E27FC236}">
              <a16:creationId xmlns:a16="http://schemas.microsoft.com/office/drawing/2014/main" id="{54A74609-7C09-4753-9772-7929F06785CD}"/>
            </a:ext>
          </a:extLst>
        </xdr:cNvPr>
        <xdr:cNvCxnSpPr/>
      </xdr:nvCxnSpPr>
      <xdr:spPr bwMode="auto">
        <a:xfrm flipV="1">
          <a:off x="2908300" y="3294316"/>
          <a:ext cx="698500" cy="6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5D1A5B77-ECE4-4E72-94CD-7B7048430085}"/>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a:extLst>
            <a:ext uri="{FF2B5EF4-FFF2-40B4-BE49-F238E27FC236}">
              <a16:creationId xmlns:a16="http://schemas.microsoft.com/office/drawing/2014/main" id="{0418E622-0D62-49E0-9A2C-46679D1D9CDF}"/>
            </a:ext>
          </a:extLst>
        </xdr:cNvPr>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96DCFD80-7926-4531-A971-68BEAEE45847}"/>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a:extLst>
            <a:ext uri="{FF2B5EF4-FFF2-40B4-BE49-F238E27FC236}">
              <a16:creationId xmlns:a16="http://schemas.microsoft.com/office/drawing/2014/main" id="{3CE240EF-4507-43F7-87CE-82E453996CA2}"/>
            </a:ext>
          </a:extLst>
        </xdr:cNvPr>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68195920-51BE-4857-A2E7-2413F83974AB}"/>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4AF651C-24CF-4722-869A-1C746071CC77}"/>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F334F609-ACCA-4B6C-BE3C-DBB45DF1B115}"/>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CB502E9F-56F2-4FF1-AF80-7D6A81E61687}"/>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5A0EABEC-18BF-4401-B606-251F82CEF0B5}"/>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35687</xdr:rowOff>
    </xdr:from>
    <xdr:to>
      <xdr:col>29</xdr:col>
      <xdr:colOff>177800</xdr:colOff>
      <xdr:row>18</xdr:row>
      <xdr:rowOff>137287</xdr:rowOff>
    </xdr:to>
    <xdr:sp macro="" textlink="">
      <xdr:nvSpPr>
        <xdr:cNvPr id="69" name="楕円 68">
          <a:extLst>
            <a:ext uri="{FF2B5EF4-FFF2-40B4-BE49-F238E27FC236}">
              <a16:creationId xmlns:a16="http://schemas.microsoft.com/office/drawing/2014/main" id="{0EE9111F-0D66-4E79-9469-8599117FE3B9}"/>
            </a:ext>
          </a:extLst>
        </xdr:cNvPr>
        <xdr:cNvSpPr/>
      </xdr:nvSpPr>
      <xdr:spPr bwMode="auto">
        <a:xfrm>
          <a:off x="5600700" y="3169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7764</xdr:rowOff>
    </xdr:from>
    <xdr:ext cx="762000" cy="259045"/>
    <xdr:sp macro="" textlink="">
      <xdr:nvSpPr>
        <xdr:cNvPr id="70" name="人口1人当たり決算額の推移該当値テキスト130">
          <a:extLst>
            <a:ext uri="{FF2B5EF4-FFF2-40B4-BE49-F238E27FC236}">
              <a16:creationId xmlns:a16="http://schemas.microsoft.com/office/drawing/2014/main" id="{39DF31E8-129D-4CB4-B29D-4FC881F88B20}"/>
            </a:ext>
          </a:extLst>
        </xdr:cNvPr>
        <xdr:cNvSpPr txBox="1"/>
      </xdr:nvSpPr>
      <xdr:spPr>
        <a:xfrm>
          <a:off x="5740400" y="314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60490</xdr:rowOff>
    </xdr:from>
    <xdr:to>
      <xdr:col>26</xdr:col>
      <xdr:colOff>101600</xdr:colOff>
      <xdr:row>18</xdr:row>
      <xdr:rowOff>162090</xdr:rowOff>
    </xdr:to>
    <xdr:sp macro="" textlink="">
      <xdr:nvSpPr>
        <xdr:cNvPr id="71" name="楕円 70">
          <a:extLst>
            <a:ext uri="{FF2B5EF4-FFF2-40B4-BE49-F238E27FC236}">
              <a16:creationId xmlns:a16="http://schemas.microsoft.com/office/drawing/2014/main" id="{BC67C1B7-5115-4A26-9B29-D8D4A6B2EB46}"/>
            </a:ext>
          </a:extLst>
        </xdr:cNvPr>
        <xdr:cNvSpPr/>
      </xdr:nvSpPr>
      <xdr:spPr bwMode="auto">
        <a:xfrm>
          <a:off x="4953000" y="319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146867</xdr:rowOff>
    </xdr:from>
    <xdr:ext cx="736600" cy="259045"/>
    <xdr:sp macro="" textlink="">
      <xdr:nvSpPr>
        <xdr:cNvPr id="72" name="テキスト ボックス 71">
          <a:extLst>
            <a:ext uri="{FF2B5EF4-FFF2-40B4-BE49-F238E27FC236}">
              <a16:creationId xmlns:a16="http://schemas.microsoft.com/office/drawing/2014/main" id="{DC1B0779-3748-479C-9D0F-1F04D5E93E91}"/>
            </a:ext>
          </a:extLst>
        </xdr:cNvPr>
        <xdr:cNvSpPr txBox="1"/>
      </xdr:nvSpPr>
      <xdr:spPr>
        <a:xfrm>
          <a:off x="4622800" y="328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103480</xdr:rowOff>
    </xdr:from>
    <xdr:to>
      <xdr:col>22</xdr:col>
      <xdr:colOff>165100</xdr:colOff>
      <xdr:row>19</xdr:row>
      <xdr:rowOff>33630</xdr:rowOff>
    </xdr:to>
    <xdr:sp macro="" textlink="">
      <xdr:nvSpPr>
        <xdr:cNvPr id="73" name="楕円 72">
          <a:extLst>
            <a:ext uri="{FF2B5EF4-FFF2-40B4-BE49-F238E27FC236}">
              <a16:creationId xmlns:a16="http://schemas.microsoft.com/office/drawing/2014/main" id="{84CE0550-753C-4024-9893-89EDAAA19258}"/>
            </a:ext>
          </a:extLst>
        </xdr:cNvPr>
        <xdr:cNvSpPr/>
      </xdr:nvSpPr>
      <xdr:spPr bwMode="auto">
        <a:xfrm>
          <a:off x="4254500" y="3237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18407</xdr:rowOff>
    </xdr:from>
    <xdr:ext cx="762000" cy="259045"/>
    <xdr:sp macro="" textlink="">
      <xdr:nvSpPr>
        <xdr:cNvPr id="74" name="テキスト ボックス 73">
          <a:extLst>
            <a:ext uri="{FF2B5EF4-FFF2-40B4-BE49-F238E27FC236}">
              <a16:creationId xmlns:a16="http://schemas.microsoft.com/office/drawing/2014/main" id="{59AC3D25-839A-48AA-B822-6F028C88C888}"/>
            </a:ext>
          </a:extLst>
        </xdr:cNvPr>
        <xdr:cNvSpPr txBox="1"/>
      </xdr:nvSpPr>
      <xdr:spPr>
        <a:xfrm>
          <a:off x="3924300" y="33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109792</xdr:rowOff>
    </xdr:from>
    <xdr:to>
      <xdr:col>19</xdr:col>
      <xdr:colOff>38100</xdr:colOff>
      <xdr:row>19</xdr:row>
      <xdr:rowOff>39942</xdr:rowOff>
    </xdr:to>
    <xdr:sp macro="" textlink="">
      <xdr:nvSpPr>
        <xdr:cNvPr id="75" name="楕円 74">
          <a:extLst>
            <a:ext uri="{FF2B5EF4-FFF2-40B4-BE49-F238E27FC236}">
              <a16:creationId xmlns:a16="http://schemas.microsoft.com/office/drawing/2014/main" id="{1CF8BF94-49DB-4075-82C9-145153F5FB7B}"/>
            </a:ext>
          </a:extLst>
        </xdr:cNvPr>
        <xdr:cNvSpPr/>
      </xdr:nvSpPr>
      <xdr:spPr bwMode="auto">
        <a:xfrm>
          <a:off x="3556000" y="3243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24718</xdr:rowOff>
    </xdr:from>
    <xdr:ext cx="762000" cy="259045"/>
    <xdr:sp macro="" textlink="">
      <xdr:nvSpPr>
        <xdr:cNvPr id="76" name="テキスト ボックス 75">
          <a:extLst>
            <a:ext uri="{FF2B5EF4-FFF2-40B4-BE49-F238E27FC236}">
              <a16:creationId xmlns:a16="http://schemas.microsoft.com/office/drawing/2014/main" id="{ABB10565-BB6B-4132-996B-B3A6FC74C5EC}"/>
            </a:ext>
          </a:extLst>
        </xdr:cNvPr>
        <xdr:cNvSpPr txBox="1"/>
      </xdr:nvSpPr>
      <xdr:spPr>
        <a:xfrm>
          <a:off x="3225800" y="332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116751</xdr:rowOff>
    </xdr:from>
    <xdr:to>
      <xdr:col>15</xdr:col>
      <xdr:colOff>101600</xdr:colOff>
      <xdr:row>19</xdr:row>
      <xdr:rowOff>46901</xdr:rowOff>
    </xdr:to>
    <xdr:sp macro="" textlink="">
      <xdr:nvSpPr>
        <xdr:cNvPr id="77" name="楕円 76">
          <a:extLst>
            <a:ext uri="{FF2B5EF4-FFF2-40B4-BE49-F238E27FC236}">
              <a16:creationId xmlns:a16="http://schemas.microsoft.com/office/drawing/2014/main" id="{831E22F8-C07E-4308-BD9F-FFFE1FDAD298}"/>
            </a:ext>
          </a:extLst>
        </xdr:cNvPr>
        <xdr:cNvSpPr/>
      </xdr:nvSpPr>
      <xdr:spPr bwMode="auto">
        <a:xfrm>
          <a:off x="2857500" y="3250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31678</xdr:rowOff>
    </xdr:from>
    <xdr:ext cx="762000" cy="259045"/>
    <xdr:sp macro="" textlink="">
      <xdr:nvSpPr>
        <xdr:cNvPr id="78" name="テキスト ボックス 77">
          <a:extLst>
            <a:ext uri="{FF2B5EF4-FFF2-40B4-BE49-F238E27FC236}">
              <a16:creationId xmlns:a16="http://schemas.microsoft.com/office/drawing/2014/main" id="{F22243F2-C47D-416A-888C-84FBA4B9D2E0}"/>
            </a:ext>
          </a:extLst>
        </xdr:cNvPr>
        <xdr:cNvSpPr txBox="1"/>
      </xdr:nvSpPr>
      <xdr:spPr>
        <a:xfrm>
          <a:off x="2527300" y="333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81979874-10F1-4399-B87A-6CCA50BB9D9A}"/>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F437D7F9-B925-4D85-98C4-E16CC8DEAC53}"/>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E8BAA064-C924-493B-BC8E-05C0A37B722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C7358F0D-4BCE-46C4-A9C1-E8204218290B}"/>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93140B5B-ED9F-4C34-8639-7C8ADBE3B20D}"/>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93591741-039D-4E6E-8DFD-EC52280E753C}"/>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6A14A990-359D-4E11-BED7-597A321CDC02}"/>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4FEE65F5-8EFC-4F37-88A4-6ECD28CB23FD}"/>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1B1BA3AD-4474-45C0-B1F3-81B384FCE86A}"/>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47BFDDBB-E26A-41FF-9390-05DFA67C13B8}"/>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EA6659C9-9B11-4BB7-8211-7ACC118DA0D2}"/>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FC4D436F-6C72-4B6C-A751-ED608CE48F24}"/>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3D063B0F-88C9-4001-AF98-6F10A1165D66}"/>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95C0414B-DDE3-4759-B308-F9181473C006}"/>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932435E8-0088-45EB-9EA8-E0405D4721B1}"/>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A1D8EF8C-5D6A-4A33-95E8-DB8F284070F5}"/>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D7AE6ED5-9B0A-47E1-A182-18C367638999}"/>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C8ADEE50-1261-4B04-9BF4-B8BE4CDB3E09}"/>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143E7C3A-1E57-49CE-A9DC-0E7523EA0506}"/>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5132A33D-FB1A-44A8-902E-C723DFD5E954}"/>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5EEE787B-9143-40A2-9C57-BECAEBF2D6AA}"/>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83B5CAF7-8B29-4A5E-A446-C8C65047A575}"/>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30AF1BDF-5C61-4BF0-A610-14012D956E22}"/>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3430414-C2B2-4D2F-A0C4-F3F16EA28BE2}"/>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FDB8F2EA-3A51-40A6-8FAC-66AB695EC104}"/>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CACB3698-1BB9-4429-B0D8-B003305AD803}"/>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587660FA-0F89-4F18-A5AB-FAE1122091DD}"/>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9F429BD4-2287-4E0E-873A-99C65A43F561}"/>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38E17053-EB79-4246-A3AD-CC52E466CB77}"/>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62519DE8-8455-48F9-A61F-8FD07E863FBE}"/>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3406BC3C-8455-4A61-9351-7807401D2CA2}"/>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A66071EA-E759-48D2-B23E-353F33A3C506}"/>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2FB60B4D-DFEC-4FC9-B952-47A456151F4C}"/>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27708</xdr:rowOff>
    </xdr:from>
    <xdr:to>
      <xdr:col>29</xdr:col>
      <xdr:colOff>127000</xdr:colOff>
      <xdr:row>38</xdr:row>
      <xdr:rowOff>29399</xdr:rowOff>
    </xdr:to>
    <xdr:cxnSp macro="">
      <xdr:nvCxnSpPr>
        <xdr:cNvPr id="112" name="直線コネクタ 111">
          <a:extLst>
            <a:ext uri="{FF2B5EF4-FFF2-40B4-BE49-F238E27FC236}">
              <a16:creationId xmlns:a16="http://schemas.microsoft.com/office/drawing/2014/main" id="{2BE5557F-367D-42F6-A16D-03EDDE3B43F3}"/>
            </a:ext>
          </a:extLst>
        </xdr:cNvPr>
        <xdr:cNvCxnSpPr/>
      </xdr:nvCxnSpPr>
      <xdr:spPr bwMode="auto">
        <a:xfrm flipV="1">
          <a:off x="5003800" y="7495308"/>
          <a:ext cx="647700" cy="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id="{36126393-EACC-46F5-A316-9399AD5DC463}"/>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DA28A8D9-50F5-4A78-8058-12AC3D9BEB15}"/>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341305</xdr:rowOff>
    </xdr:from>
    <xdr:to>
      <xdr:col>26</xdr:col>
      <xdr:colOff>50800</xdr:colOff>
      <xdr:row>38</xdr:row>
      <xdr:rowOff>29399</xdr:rowOff>
    </xdr:to>
    <xdr:cxnSp macro="">
      <xdr:nvCxnSpPr>
        <xdr:cNvPr id="115" name="直線コネクタ 114">
          <a:extLst>
            <a:ext uri="{FF2B5EF4-FFF2-40B4-BE49-F238E27FC236}">
              <a16:creationId xmlns:a16="http://schemas.microsoft.com/office/drawing/2014/main" id="{4E7E5598-AB48-4144-8375-7B6A9AA8E2B0}"/>
            </a:ext>
          </a:extLst>
        </xdr:cNvPr>
        <xdr:cNvCxnSpPr/>
      </xdr:nvCxnSpPr>
      <xdr:spPr bwMode="auto">
        <a:xfrm>
          <a:off x="4305300" y="7466005"/>
          <a:ext cx="698500" cy="30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3E45667F-2093-435F-95F2-7B56F9200E12}"/>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id="{992F89C5-3297-4B8A-B95A-B7AAECE2393A}"/>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341305</xdr:rowOff>
    </xdr:from>
    <xdr:to>
      <xdr:col>22</xdr:col>
      <xdr:colOff>114300</xdr:colOff>
      <xdr:row>38</xdr:row>
      <xdr:rowOff>9088</xdr:rowOff>
    </xdr:to>
    <xdr:cxnSp macro="">
      <xdr:nvCxnSpPr>
        <xdr:cNvPr id="118" name="直線コネクタ 117">
          <a:extLst>
            <a:ext uri="{FF2B5EF4-FFF2-40B4-BE49-F238E27FC236}">
              <a16:creationId xmlns:a16="http://schemas.microsoft.com/office/drawing/2014/main" id="{5A2885AC-C312-4540-9B19-EE337F53A23A}"/>
            </a:ext>
          </a:extLst>
        </xdr:cNvPr>
        <xdr:cNvCxnSpPr/>
      </xdr:nvCxnSpPr>
      <xdr:spPr bwMode="auto">
        <a:xfrm flipV="1">
          <a:off x="3606800" y="7466005"/>
          <a:ext cx="698500" cy="10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3882F04-B38B-46B3-9BC4-B40B9C14C674}"/>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id="{DF4C3D43-8E63-4D0B-A99F-DB823CAF1AB9}"/>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9069</xdr:rowOff>
    </xdr:from>
    <xdr:to>
      <xdr:col>18</xdr:col>
      <xdr:colOff>177800</xdr:colOff>
      <xdr:row>38</xdr:row>
      <xdr:rowOff>9088</xdr:rowOff>
    </xdr:to>
    <xdr:cxnSp macro="">
      <xdr:nvCxnSpPr>
        <xdr:cNvPr id="121" name="直線コネクタ 120">
          <a:extLst>
            <a:ext uri="{FF2B5EF4-FFF2-40B4-BE49-F238E27FC236}">
              <a16:creationId xmlns:a16="http://schemas.microsoft.com/office/drawing/2014/main" id="{F4FB16ED-BCD4-4F76-947A-18906F4D268F}"/>
            </a:ext>
          </a:extLst>
        </xdr:cNvPr>
        <xdr:cNvCxnSpPr/>
      </xdr:nvCxnSpPr>
      <xdr:spPr bwMode="auto">
        <a:xfrm>
          <a:off x="2908300" y="7476669"/>
          <a:ext cx="698500" cy="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AC09C73F-C237-402C-A667-1CAAFA49D6C5}"/>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id="{6C09C724-6CA5-413F-8069-1AE9271599D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9351E5C6-7CF7-4FA4-8C1D-1C92B753D95E}"/>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a:extLst>
            <a:ext uri="{FF2B5EF4-FFF2-40B4-BE49-F238E27FC236}">
              <a16:creationId xmlns:a16="http://schemas.microsoft.com/office/drawing/2014/main" id="{1CF369BA-F1C7-445A-B25D-E911E2211FD6}"/>
            </a:ext>
          </a:extLst>
        </xdr:cNvPr>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1D1C58A2-6BA1-4787-A192-C5ED922D4454}"/>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B939FFB2-2F6E-433E-85E2-60DE688C4CBD}"/>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A40BEF63-E74F-45CA-B129-6F828E4381BA}"/>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A7F85C21-8235-407B-A078-C37291D1484A}"/>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639C747B-CAA2-4FAF-897A-F185F4CEC9FC}"/>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319808</xdr:rowOff>
    </xdr:from>
    <xdr:to>
      <xdr:col>29</xdr:col>
      <xdr:colOff>177800</xdr:colOff>
      <xdr:row>38</xdr:row>
      <xdr:rowOff>78508</xdr:rowOff>
    </xdr:to>
    <xdr:sp macro="" textlink="">
      <xdr:nvSpPr>
        <xdr:cNvPr id="131" name="楕円 130">
          <a:extLst>
            <a:ext uri="{FF2B5EF4-FFF2-40B4-BE49-F238E27FC236}">
              <a16:creationId xmlns:a16="http://schemas.microsoft.com/office/drawing/2014/main" id="{B401630D-F178-4416-AA4E-DB2CC495E156}"/>
            </a:ext>
          </a:extLst>
        </xdr:cNvPr>
        <xdr:cNvSpPr/>
      </xdr:nvSpPr>
      <xdr:spPr bwMode="auto">
        <a:xfrm>
          <a:off x="5600700" y="744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a:extLst>
            <a:ext uri="{FF2B5EF4-FFF2-40B4-BE49-F238E27FC236}">
              <a16:creationId xmlns:a16="http://schemas.microsoft.com/office/drawing/2014/main" id="{8B7BF319-1186-4E12-BE9D-5553FA80D39E}"/>
            </a:ext>
          </a:extLst>
        </xdr:cNvPr>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321499</xdr:rowOff>
    </xdr:from>
    <xdr:to>
      <xdr:col>26</xdr:col>
      <xdr:colOff>101600</xdr:colOff>
      <xdr:row>38</xdr:row>
      <xdr:rowOff>80199</xdr:rowOff>
    </xdr:to>
    <xdr:sp macro="" textlink="">
      <xdr:nvSpPr>
        <xdr:cNvPr id="133" name="楕円 132">
          <a:extLst>
            <a:ext uri="{FF2B5EF4-FFF2-40B4-BE49-F238E27FC236}">
              <a16:creationId xmlns:a16="http://schemas.microsoft.com/office/drawing/2014/main" id="{8B56E4B0-0083-45B2-8E45-127E4A19183C}"/>
            </a:ext>
          </a:extLst>
        </xdr:cNvPr>
        <xdr:cNvSpPr/>
      </xdr:nvSpPr>
      <xdr:spPr bwMode="auto">
        <a:xfrm>
          <a:off x="4953000" y="744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64976</xdr:rowOff>
    </xdr:from>
    <xdr:ext cx="736600" cy="259045"/>
    <xdr:sp macro="" textlink="">
      <xdr:nvSpPr>
        <xdr:cNvPr id="134" name="テキスト ボックス 133">
          <a:extLst>
            <a:ext uri="{FF2B5EF4-FFF2-40B4-BE49-F238E27FC236}">
              <a16:creationId xmlns:a16="http://schemas.microsoft.com/office/drawing/2014/main" id="{9D2B6A42-CA94-4ABD-9399-A6BABF847226}"/>
            </a:ext>
          </a:extLst>
        </xdr:cNvPr>
        <xdr:cNvSpPr txBox="1"/>
      </xdr:nvSpPr>
      <xdr:spPr>
        <a:xfrm>
          <a:off x="4622800" y="753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290505</xdr:rowOff>
    </xdr:from>
    <xdr:to>
      <xdr:col>22</xdr:col>
      <xdr:colOff>165100</xdr:colOff>
      <xdr:row>38</xdr:row>
      <xdr:rowOff>49205</xdr:rowOff>
    </xdr:to>
    <xdr:sp macro="" textlink="">
      <xdr:nvSpPr>
        <xdr:cNvPr id="135" name="楕円 134">
          <a:extLst>
            <a:ext uri="{FF2B5EF4-FFF2-40B4-BE49-F238E27FC236}">
              <a16:creationId xmlns:a16="http://schemas.microsoft.com/office/drawing/2014/main" id="{2714D64D-03E2-4649-8AC1-A1AE98C78ADC}"/>
            </a:ext>
          </a:extLst>
        </xdr:cNvPr>
        <xdr:cNvSpPr/>
      </xdr:nvSpPr>
      <xdr:spPr bwMode="auto">
        <a:xfrm>
          <a:off x="4254500" y="7415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33982</xdr:rowOff>
    </xdr:from>
    <xdr:ext cx="762000" cy="259045"/>
    <xdr:sp macro="" textlink="">
      <xdr:nvSpPr>
        <xdr:cNvPr id="136" name="テキスト ボックス 135">
          <a:extLst>
            <a:ext uri="{FF2B5EF4-FFF2-40B4-BE49-F238E27FC236}">
              <a16:creationId xmlns:a16="http://schemas.microsoft.com/office/drawing/2014/main" id="{DEC3D150-6DA4-474E-A44A-802E7509D726}"/>
            </a:ext>
          </a:extLst>
        </xdr:cNvPr>
        <xdr:cNvSpPr txBox="1"/>
      </xdr:nvSpPr>
      <xdr:spPr>
        <a:xfrm>
          <a:off x="3924300" y="750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301188</xdr:rowOff>
    </xdr:from>
    <xdr:to>
      <xdr:col>19</xdr:col>
      <xdr:colOff>38100</xdr:colOff>
      <xdr:row>38</xdr:row>
      <xdr:rowOff>59888</xdr:rowOff>
    </xdr:to>
    <xdr:sp macro="" textlink="">
      <xdr:nvSpPr>
        <xdr:cNvPr id="137" name="楕円 136">
          <a:extLst>
            <a:ext uri="{FF2B5EF4-FFF2-40B4-BE49-F238E27FC236}">
              <a16:creationId xmlns:a16="http://schemas.microsoft.com/office/drawing/2014/main" id="{1BA8BC0B-0A85-4C23-8DFF-A5D6CCE8A404}"/>
            </a:ext>
          </a:extLst>
        </xdr:cNvPr>
        <xdr:cNvSpPr/>
      </xdr:nvSpPr>
      <xdr:spPr bwMode="auto">
        <a:xfrm>
          <a:off x="3556000" y="7425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44665</xdr:rowOff>
    </xdr:from>
    <xdr:ext cx="762000" cy="259045"/>
    <xdr:sp macro="" textlink="">
      <xdr:nvSpPr>
        <xdr:cNvPr id="138" name="テキスト ボックス 137">
          <a:extLst>
            <a:ext uri="{FF2B5EF4-FFF2-40B4-BE49-F238E27FC236}">
              <a16:creationId xmlns:a16="http://schemas.microsoft.com/office/drawing/2014/main" id="{C5CFBEC3-2E5C-49EF-8CF1-61D09233CBA3}"/>
            </a:ext>
          </a:extLst>
        </xdr:cNvPr>
        <xdr:cNvSpPr txBox="1"/>
      </xdr:nvSpPr>
      <xdr:spPr>
        <a:xfrm>
          <a:off x="3225800" y="751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301169</xdr:rowOff>
    </xdr:from>
    <xdr:to>
      <xdr:col>15</xdr:col>
      <xdr:colOff>101600</xdr:colOff>
      <xdr:row>38</xdr:row>
      <xdr:rowOff>59869</xdr:rowOff>
    </xdr:to>
    <xdr:sp macro="" textlink="">
      <xdr:nvSpPr>
        <xdr:cNvPr id="139" name="楕円 138">
          <a:extLst>
            <a:ext uri="{FF2B5EF4-FFF2-40B4-BE49-F238E27FC236}">
              <a16:creationId xmlns:a16="http://schemas.microsoft.com/office/drawing/2014/main" id="{9B8636C1-F664-49C7-A66F-B140A9A59215}"/>
            </a:ext>
          </a:extLst>
        </xdr:cNvPr>
        <xdr:cNvSpPr/>
      </xdr:nvSpPr>
      <xdr:spPr bwMode="auto">
        <a:xfrm>
          <a:off x="2857500" y="7425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44646</xdr:rowOff>
    </xdr:from>
    <xdr:ext cx="762000" cy="259045"/>
    <xdr:sp macro="" textlink="">
      <xdr:nvSpPr>
        <xdr:cNvPr id="140" name="テキスト ボックス 139">
          <a:extLst>
            <a:ext uri="{FF2B5EF4-FFF2-40B4-BE49-F238E27FC236}">
              <a16:creationId xmlns:a16="http://schemas.microsoft.com/office/drawing/2014/main" id="{6B6DFFC4-13D9-43F4-B698-F7066AA8617B}"/>
            </a:ext>
          </a:extLst>
        </xdr:cNvPr>
        <xdr:cNvSpPr txBox="1"/>
      </xdr:nvSpPr>
      <xdr:spPr>
        <a:xfrm>
          <a:off x="2527300" y="751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59842A8-F54B-4019-AD1B-3D1CFB0F27C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A3D4390-E4A0-4DE7-9AAA-FA9FF9D7DF4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6DF133AB-D11E-4F11-823C-FDD54192D562}"/>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21872EE-2036-441A-8AD3-3F40A1490C45}"/>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9787C25-3D88-4CF8-8A0D-999E2C021F5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87FB18D-C56F-428F-A6F0-2A210AFEF6A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3A6B08-73AA-4518-91A6-BC9663F8749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DEFF3A-6B20-4EC4-A8BA-EBB7C5B3D15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4B550DB-70FB-4453-AA97-F81FC721BB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84631803-085D-4DCC-A302-2D2D2CEE5CE1}"/>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30,457
30,309
240.93
17,519,736
16,726,383
746,843
7,911,046
17,608,668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01A2DD-844D-4D22-BB2B-B857F57789B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2D8EBB-C5DD-48A1-AE6E-DF44927355A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C5607BC-BDE5-4B4E-9C1E-4F97AF4F10B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146967-E7FE-478E-A632-ECD4F664A34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4CB4DCF-4F83-48C7-9A41-04FE8C50AC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9BD44EA-7EA6-4F9B-AF37-283405EE34F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11E93973-E636-492F-BF5F-8C3ED566113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E51CC60-AABA-4068-92FD-95B7F585388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7F2F625-2B35-4182-BD5D-D2857C461994}"/>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F7AB4C8-4DC5-493C-BB10-251D6CA7788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E6335D1-6CA4-4A23-B96E-3E02EB7A622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464B9DDE-FD9B-412C-81DE-C403035DEF24}"/>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7E5FBE38-8295-4A06-97E3-ECDC4E684BD2}"/>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91CC3C22-505B-4FD1-89B0-D5466872A74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4580006-9929-46A2-A122-236A5C2E830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74C87DC3-9E4E-4B7D-9293-047ED8EEB13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489EB2E-3C70-45E8-8BA6-B7E9E73292F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5DFE3B6-16EA-4E07-AA5B-7748D967D8B2}"/>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58EE9BF-6075-4A5D-B13D-F9E099B01F3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F246FFEE-7CFE-4DDA-B782-32F6E2EC642B}"/>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DEC0BD40-75CC-408D-A3F6-252C212A482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27BA840B-C35F-42D9-88B8-3CE2364AE8B1}"/>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E1DD254-27ED-4712-BF90-54EF2725D927}"/>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4520574A-EEF5-459A-8DEB-D3302C420FB5}"/>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5C537779-2C88-408F-9B66-C07946DD7FC3}"/>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441A3DEF-4D6C-456D-A4D2-BF1B4169CFF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7CB0819-8910-4145-BD8E-C29DF1D0045F}"/>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13FFD0F-0E51-49DB-9E5A-906401F5248D}"/>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80553-E60E-40F1-A354-66449DEA044A}"/>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92B3D851-8084-4F4B-8AC8-FF664F9B5424}"/>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87CA8DC4-9A3A-4985-B17D-98FA01B26A71}"/>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CE754357-7B26-4D36-8DD0-2D9D2F4CC666}"/>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CBED6F5F-625A-4B43-AF23-F62FC4A1C165}"/>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72D33B85-B302-40A3-808F-2E3CC927D3BF}"/>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2F60D806-346E-4473-8FCA-ACB4BAA8637B}"/>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DB33805C-34B8-42D4-A015-4E74A147B6A8}"/>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9BD2E2A8-A115-49FA-BD87-18142279773E}"/>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BD49D1A4-755C-41BE-8E2F-4D240FDC853A}"/>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9759815A-886D-421C-AB4E-E5A700F9BC2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4FC06FF8-D06B-4FD7-91D0-72F22A696422}"/>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4FD341D-466C-4794-A9AE-C090CF3B6FEA}"/>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9F0CE087-CE68-40CD-8133-4E8C2FAC4439}"/>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3AA2291C-D7FA-4322-8235-15F07592EE1D}"/>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CACC9C0A-266B-44CA-96EB-FAB0E5D69913}"/>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1D24D02C-0D23-4D42-AAA1-5075EE1553B7}"/>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BCE33C0F-2F08-484A-802F-1B00A86FB7F7}"/>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5D288CCD-F508-4A55-A8A8-6DF422C43A1C}"/>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A81B92A7-BC2E-41E3-908E-5925BA67457C}"/>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20165C40-1FDF-4ED7-8D40-AC1B08B4793E}"/>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1384</xdr:rowOff>
    </xdr:from>
    <xdr:to>
      <xdr:col>24</xdr:col>
      <xdr:colOff>63500</xdr:colOff>
      <xdr:row>35</xdr:row>
      <xdr:rowOff>22822</xdr:rowOff>
    </xdr:to>
    <xdr:cxnSp macro="">
      <xdr:nvCxnSpPr>
        <xdr:cNvPr id="61" name="直線コネクタ 60">
          <a:extLst>
            <a:ext uri="{FF2B5EF4-FFF2-40B4-BE49-F238E27FC236}">
              <a16:creationId xmlns:a16="http://schemas.microsoft.com/office/drawing/2014/main" id="{DE81C520-EE51-4E03-A6D5-B6F9E4CC7F06}"/>
            </a:ext>
          </a:extLst>
        </xdr:cNvPr>
        <xdr:cNvCxnSpPr/>
      </xdr:nvCxnSpPr>
      <xdr:spPr>
        <a:xfrm flipV="1">
          <a:off x="3797300" y="6002134"/>
          <a:ext cx="8382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a:extLst>
            <a:ext uri="{FF2B5EF4-FFF2-40B4-BE49-F238E27FC236}">
              <a16:creationId xmlns:a16="http://schemas.microsoft.com/office/drawing/2014/main" id="{B6F7B347-C30E-4BBD-9784-D6F3272BE036}"/>
            </a:ext>
          </a:extLst>
        </xdr:cNvPr>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8DFBE216-2FBD-42E3-AAF7-940FC73F9973}"/>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22822</xdr:rowOff>
    </xdr:from>
    <xdr:to>
      <xdr:col>19</xdr:col>
      <xdr:colOff>177800</xdr:colOff>
      <xdr:row>35</xdr:row>
      <xdr:rowOff>68339</xdr:rowOff>
    </xdr:to>
    <xdr:cxnSp macro="">
      <xdr:nvCxnSpPr>
        <xdr:cNvPr id="64" name="直線コネクタ 63">
          <a:extLst>
            <a:ext uri="{FF2B5EF4-FFF2-40B4-BE49-F238E27FC236}">
              <a16:creationId xmlns:a16="http://schemas.microsoft.com/office/drawing/2014/main" id="{E04B57C7-E312-47CC-9F2B-1944578C765C}"/>
            </a:ext>
          </a:extLst>
        </xdr:cNvPr>
        <xdr:cNvCxnSpPr/>
      </xdr:nvCxnSpPr>
      <xdr:spPr>
        <a:xfrm flipV="1">
          <a:off x="2908300" y="6023572"/>
          <a:ext cx="889000" cy="4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69F6D910-2EBC-4797-AC9D-2AD057115E58}"/>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a:extLst>
            <a:ext uri="{FF2B5EF4-FFF2-40B4-BE49-F238E27FC236}">
              <a16:creationId xmlns:a16="http://schemas.microsoft.com/office/drawing/2014/main" id="{6C7B3A1F-4ACD-489D-A4A0-3604BBA2CEC8}"/>
            </a:ext>
          </a:extLst>
        </xdr:cNvPr>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68339</xdr:rowOff>
    </xdr:from>
    <xdr:to>
      <xdr:col>15</xdr:col>
      <xdr:colOff>50800</xdr:colOff>
      <xdr:row>35</xdr:row>
      <xdr:rowOff>68377</xdr:rowOff>
    </xdr:to>
    <xdr:cxnSp macro="">
      <xdr:nvCxnSpPr>
        <xdr:cNvPr id="67" name="直線コネクタ 66">
          <a:extLst>
            <a:ext uri="{FF2B5EF4-FFF2-40B4-BE49-F238E27FC236}">
              <a16:creationId xmlns:a16="http://schemas.microsoft.com/office/drawing/2014/main" id="{32D08BA1-D179-444B-9F2C-47BD529AF985}"/>
            </a:ext>
          </a:extLst>
        </xdr:cNvPr>
        <xdr:cNvCxnSpPr/>
      </xdr:nvCxnSpPr>
      <xdr:spPr>
        <a:xfrm flipV="1">
          <a:off x="2019300" y="606908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9C37AF6D-7100-4EBE-A09A-7E2136825123}"/>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a:extLst>
            <a:ext uri="{FF2B5EF4-FFF2-40B4-BE49-F238E27FC236}">
              <a16:creationId xmlns:a16="http://schemas.microsoft.com/office/drawing/2014/main" id="{616F3C79-6E61-4FEB-A663-74C572309938}"/>
            </a:ext>
          </a:extLst>
        </xdr:cNvPr>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68377</xdr:rowOff>
    </xdr:from>
    <xdr:to>
      <xdr:col>10</xdr:col>
      <xdr:colOff>114300</xdr:colOff>
      <xdr:row>35</xdr:row>
      <xdr:rowOff>76022</xdr:rowOff>
    </xdr:to>
    <xdr:cxnSp macro="">
      <xdr:nvCxnSpPr>
        <xdr:cNvPr id="70" name="直線コネクタ 69">
          <a:extLst>
            <a:ext uri="{FF2B5EF4-FFF2-40B4-BE49-F238E27FC236}">
              <a16:creationId xmlns:a16="http://schemas.microsoft.com/office/drawing/2014/main" id="{50EF67D6-EEC6-4B68-9B0A-2D18A3B38C7A}"/>
            </a:ext>
          </a:extLst>
        </xdr:cNvPr>
        <xdr:cNvCxnSpPr/>
      </xdr:nvCxnSpPr>
      <xdr:spPr>
        <a:xfrm flipV="1">
          <a:off x="1130300" y="6069127"/>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AD7FE55C-B535-4E20-A826-614FEA47FA44}"/>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id="{46727242-F47B-4600-AB9F-4C8E521CA769}"/>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AEC14344-7F3E-4B03-AA24-271D2D02A863}"/>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a:extLst>
            <a:ext uri="{FF2B5EF4-FFF2-40B4-BE49-F238E27FC236}">
              <a16:creationId xmlns:a16="http://schemas.microsoft.com/office/drawing/2014/main" id="{CDD1E1E2-4744-46B0-9CBF-5E5EACD0AB32}"/>
            </a:ext>
          </a:extLst>
        </xdr:cNvPr>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BB3257B6-10C5-4CDD-96BC-50BC9058E592}"/>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3B04B0EA-54E8-4EF9-A9A9-1547C9C4A4E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A5FC5E1-2BAE-45E6-A9B3-34D4F4246419}"/>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7FACF23E-A389-44C3-BF14-384537D09673}"/>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9400C746-1B4D-4266-B644-B9D7EFC9288E}"/>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122034</xdr:rowOff>
    </xdr:from>
    <xdr:to>
      <xdr:col>24</xdr:col>
      <xdr:colOff>114300</xdr:colOff>
      <xdr:row>35</xdr:row>
      <xdr:rowOff>52184</xdr:rowOff>
    </xdr:to>
    <xdr:sp macro="" textlink="">
      <xdr:nvSpPr>
        <xdr:cNvPr id="80" name="楕円 79">
          <a:extLst>
            <a:ext uri="{FF2B5EF4-FFF2-40B4-BE49-F238E27FC236}">
              <a16:creationId xmlns:a16="http://schemas.microsoft.com/office/drawing/2014/main" id="{5EF87031-D4EE-410C-81E0-72BC365B83DB}"/>
            </a:ext>
          </a:extLst>
        </xdr:cNvPr>
        <xdr:cNvSpPr/>
      </xdr:nvSpPr>
      <xdr:spPr>
        <a:xfrm>
          <a:off x="4584700" y="595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100461</xdr:rowOff>
    </xdr:from>
    <xdr:ext cx="534377" cy="259045"/>
    <xdr:sp macro="" textlink="">
      <xdr:nvSpPr>
        <xdr:cNvPr id="81" name="人件費該当値テキスト">
          <a:extLst>
            <a:ext uri="{FF2B5EF4-FFF2-40B4-BE49-F238E27FC236}">
              <a16:creationId xmlns:a16="http://schemas.microsoft.com/office/drawing/2014/main" id="{0FDBA62A-F4C0-4BFD-B5DA-8F3D080908F2}"/>
            </a:ext>
          </a:extLst>
        </xdr:cNvPr>
        <xdr:cNvSpPr txBox="1"/>
      </xdr:nvSpPr>
      <xdr:spPr>
        <a:xfrm>
          <a:off x="4686300" y="592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143472</xdr:rowOff>
    </xdr:from>
    <xdr:to>
      <xdr:col>20</xdr:col>
      <xdr:colOff>38100</xdr:colOff>
      <xdr:row>35</xdr:row>
      <xdr:rowOff>73622</xdr:rowOff>
    </xdr:to>
    <xdr:sp macro="" textlink="">
      <xdr:nvSpPr>
        <xdr:cNvPr id="82" name="楕円 81">
          <a:extLst>
            <a:ext uri="{FF2B5EF4-FFF2-40B4-BE49-F238E27FC236}">
              <a16:creationId xmlns:a16="http://schemas.microsoft.com/office/drawing/2014/main" id="{476929E0-B36E-48CD-B979-1BE2C5938995}"/>
            </a:ext>
          </a:extLst>
        </xdr:cNvPr>
        <xdr:cNvSpPr/>
      </xdr:nvSpPr>
      <xdr:spPr>
        <a:xfrm>
          <a:off x="3746500" y="597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64749</xdr:rowOff>
    </xdr:from>
    <xdr:ext cx="534377" cy="259045"/>
    <xdr:sp macro="" textlink="">
      <xdr:nvSpPr>
        <xdr:cNvPr id="83" name="テキスト ボックス 82">
          <a:extLst>
            <a:ext uri="{FF2B5EF4-FFF2-40B4-BE49-F238E27FC236}">
              <a16:creationId xmlns:a16="http://schemas.microsoft.com/office/drawing/2014/main" id="{98948E4F-6E6D-404A-B261-CB63EF79AC2A}"/>
            </a:ext>
          </a:extLst>
        </xdr:cNvPr>
        <xdr:cNvSpPr txBox="1"/>
      </xdr:nvSpPr>
      <xdr:spPr>
        <a:xfrm>
          <a:off x="3530111" y="60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17539</xdr:rowOff>
    </xdr:from>
    <xdr:to>
      <xdr:col>15</xdr:col>
      <xdr:colOff>101600</xdr:colOff>
      <xdr:row>35</xdr:row>
      <xdr:rowOff>119139</xdr:rowOff>
    </xdr:to>
    <xdr:sp macro="" textlink="">
      <xdr:nvSpPr>
        <xdr:cNvPr id="84" name="楕円 83">
          <a:extLst>
            <a:ext uri="{FF2B5EF4-FFF2-40B4-BE49-F238E27FC236}">
              <a16:creationId xmlns:a16="http://schemas.microsoft.com/office/drawing/2014/main" id="{548C5BDD-508E-4CBB-90AB-3D31EAD4915C}"/>
            </a:ext>
          </a:extLst>
        </xdr:cNvPr>
        <xdr:cNvSpPr/>
      </xdr:nvSpPr>
      <xdr:spPr>
        <a:xfrm>
          <a:off x="2857500" y="601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110266</xdr:rowOff>
    </xdr:from>
    <xdr:ext cx="534377" cy="259045"/>
    <xdr:sp macro="" textlink="">
      <xdr:nvSpPr>
        <xdr:cNvPr id="85" name="テキスト ボックス 84">
          <a:extLst>
            <a:ext uri="{FF2B5EF4-FFF2-40B4-BE49-F238E27FC236}">
              <a16:creationId xmlns:a16="http://schemas.microsoft.com/office/drawing/2014/main" id="{5514B4AF-B895-42A4-9587-396BE84BADE6}"/>
            </a:ext>
          </a:extLst>
        </xdr:cNvPr>
        <xdr:cNvSpPr txBox="1"/>
      </xdr:nvSpPr>
      <xdr:spPr>
        <a:xfrm>
          <a:off x="2641111" y="611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17577</xdr:rowOff>
    </xdr:from>
    <xdr:to>
      <xdr:col>10</xdr:col>
      <xdr:colOff>165100</xdr:colOff>
      <xdr:row>35</xdr:row>
      <xdr:rowOff>119177</xdr:rowOff>
    </xdr:to>
    <xdr:sp macro="" textlink="">
      <xdr:nvSpPr>
        <xdr:cNvPr id="86" name="楕円 85">
          <a:extLst>
            <a:ext uri="{FF2B5EF4-FFF2-40B4-BE49-F238E27FC236}">
              <a16:creationId xmlns:a16="http://schemas.microsoft.com/office/drawing/2014/main" id="{B854BDDD-60D1-46CE-9C02-0FE48C0EFECF}"/>
            </a:ext>
          </a:extLst>
        </xdr:cNvPr>
        <xdr:cNvSpPr/>
      </xdr:nvSpPr>
      <xdr:spPr>
        <a:xfrm>
          <a:off x="1968500" y="601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110304</xdr:rowOff>
    </xdr:from>
    <xdr:ext cx="534377" cy="259045"/>
    <xdr:sp macro="" textlink="">
      <xdr:nvSpPr>
        <xdr:cNvPr id="87" name="テキスト ボックス 86">
          <a:extLst>
            <a:ext uri="{FF2B5EF4-FFF2-40B4-BE49-F238E27FC236}">
              <a16:creationId xmlns:a16="http://schemas.microsoft.com/office/drawing/2014/main" id="{4010DC74-68D8-4325-9A19-29AA61D4AE78}"/>
            </a:ext>
          </a:extLst>
        </xdr:cNvPr>
        <xdr:cNvSpPr txBox="1"/>
      </xdr:nvSpPr>
      <xdr:spPr>
        <a:xfrm>
          <a:off x="1752111" y="611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25222</xdr:rowOff>
    </xdr:from>
    <xdr:to>
      <xdr:col>6</xdr:col>
      <xdr:colOff>38100</xdr:colOff>
      <xdr:row>35</xdr:row>
      <xdr:rowOff>126822</xdr:rowOff>
    </xdr:to>
    <xdr:sp macro="" textlink="">
      <xdr:nvSpPr>
        <xdr:cNvPr id="88" name="楕円 87">
          <a:extLst>
            <a:ext uri="{FF2B5EF4-FFF2-40B4-BE49-F238E27FC236}">
              <a16:creationId xmlns:a16="http://schemas.microsoft.com/office/drawing/2014/main" id="{CC9E7A53-3A8B-438D-AB75-9B7244588695}"/>
            </a:ext>
          </a:extLst>
        </xdr:cNvPr>
        <xdr:cNvSpPr/>
      </xdr:nvSpPr>
      <xdr:spPr>
        <a:xfrm>
          <a:off x="1079500" y="60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117949</xdr:rowOff>
    </xdr:from>
    <xdr:ext cx="534377" cy="259045"/>
    <xdr:sp macro="" textlink="">
      <xdr:nvSpPr>
        <xdr:cNvPr id="89" name="テキスト ボックス 88">
          <a:extLst>
            <a:ext uri="{FF2B5EF4-FFF2-40B4-BE49-F238E27FC236}">
              <a16:creationId xmlns:a16="http://schemas.microsoft.com/office/drawing/2014/main" id="{0764D269-A3F0-4A51-BFE0-496C38A3C2B4}"/>
            </a:ext>
          </a:extLst>
        </xdr:cNvPr>
        <xdr:cNvSpPr txBox="1"/>
      </xdr:nvSpPr>
      <xdr:spPr>
        <a:xfrm>
          <a:off x="863111" y="611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339D506B-3976-46F0-90E1-02B26689768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92FCCED7-FAAA-4854-B7D0-11CA471B52C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A65D6C66-58E8-407D-A98A-786AEE32FFF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CC8D04AD-0FD6-4176-A3C5-F16B36C3E9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D441566F-EFED-43C8-99F4-96821E124AD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13EFC553-97C1-4F10-8993-8F9E8D09CE9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ED3888D1-B379-44E6-8B6F-B9DE060A37B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9A06D0E0-3181-42C4-A201-FA7E8A99347C}"/>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C4481FE9-BCE7-4F0B-9EC7-F2DAAAA8E0EE}"/>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2AFA5CB8-D0CA-4DAA-A3BB-6248556998C3}"/>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A521901D-AF1A-4579-99CC-2DE9C2DAFF84}"/>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AC0F4A1B-A9D9-4F04-A3A5-63EA48CAFBFA}"/>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F907A55C-50DA-4953-89D7-A7F3299BC1C1}"/>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E6CF2FC-876C-46A2-8682-62271CF856AB}"/>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D06F3868-3657-46DD-ABF6-0434A9D75A29}"/>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6CE9862C-33C7-4346-9705-83D44A342174}"/>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C057D015-5106-4A25-84B9-90251EDE919E}"/>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E10DD056-41F3-48B4-A6F5-8D833956E54F}"/>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4832A763-BFA6-490A-BAFD-DEDDF1094E53}"/>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5DBB08E4-F97C-45A8-9467-E3D8DE34259A}"/>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809D2D35-EC38-44C6-AF0B-5F808FC72A6F}"/>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B61CB122-69B6-4820-826E-14F48866C887}"/>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AF98BBA8-FFE0-4AD7-8A50-62E3A51F6C27}"/>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227BF7E9-E3E5-4B1F-863C-F6268B3FB9AB}"/>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7A3ABD37-BFE0-4076-B7A9-311397A09141}"/>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EB838D2D-3C6E-4DDE-9261-20898E228D91}"/>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33662B42-708C-49E0-BEC1-371940B0D289}"/>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9791E2F0-3039-4569-BBC0-D5FAD4647CCE}"/>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9C7FDEBD-35E5-4B10-B3CF-A41745583B7D}"/>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22F7954-8BEF-42C6-A3B0-859A5975368A}"/>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8604D639-A3FC-463E-9CC5-C092C3CE9A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69552</xdr:rowOff>
    </xdr:from>
    <xdr:to>
      <xdr:col>24</xdr:col>
      <xdr:colOff>63500</xdr:colOff>
      <xdr:row>56</xdr:row>
      <xdr:rowOff>93817</xdr:rowOff>
    </xdr:to>
    <xdr:cxnSp macro="">
      <xdr:nvCxnSpPr>
        <xdr:cNvPr id="121" name="直線コネクタ 120">
          <a:extLst>
            <a:ext uri="{FF2B5EF4-FFF2-40B4-BE49-F238E27FC236}">
              <a16:creationId xmlns:a16="http://schemas.microsoft.com/office/drawing/2014/main" id="{D2D5E71E-66BF-4D0C-B9B3-2F7E0946E30B}"/>
            </a:ext>
          </a:extLst>
        </xdr:cNvPr>
        <xdr:cNvCxnSpPr/>
      </xdr:nvCxnSpPr>
      <xdr:spPr>
        <a:xfrm>
          <a:off x="3797300" y="9670752"/>
          <a:ext cx="838200" cy="2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a:extLst>
            <a:ext uri="{FF2B5EF4-FFF2-40B4-BE49-F238E27FC236}">
              <a16:creationId xmlns:a16="http://schemas.microsoft.com/office/drawing/2014/main" id="{421CBFD5-855C-4329-8FA1-B063B48BFB9D}"/>
            </a:ext>
          </a:extLst>
        </xdr:cNvPr>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62A55908-197B-4318-955B-CEC38EFE37F7}"/>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167317</xdr:rowOff>
    </xdr:from>
    <xdr:to>
      <xdr:col>19</xdr:col>
      <xdr:colOff>177800</xdr:colOff>
      <xdr:row>56</xdr:row>
      <xdr:rowOff>69552</xdr:rowOff>
    </xdr:to>
    <xdr:cxnSp macro="">
      <xdr:nvCxnSpPr>
        <xdr:cNvPr id="124" name="直線コネクタ 123">
          <a:extLst>
            <a:ext uri="{FF2B5EF4-FFF2-40B4-BE49-F238E27FC236}">
              <a16:creationId xmlns:a16="http://schemas.microsoft.com/office/drawing/2014/main" id="{5B2EC454-9742-4A6F-AC6D-360CCD682090}"/>
            </a:ext>
          </a:extLst>
        </xdr:cNvPr>
        <xdr:cNvCxnSpPr/>
      </xdr:nvCxnSpPr>
      <xdr:spPr>
        <a:xfrm>
          <a:off x="2908300" y="9597067"/>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BEFA841C-2BA4-4FCD-B7FB-D4627F3069AB}"/>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a16="http://schemas.microsoft.com/office/drawing/2014/main" id="{F0097CFF-CF9C-414C-A3B8-94AB0926207F}"/>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167317</xdr:rowOff>
    </xdr:from>
    <xdr:to>
      <xdr:col>15</xdr:col>
      <xdr:colOff>50800</xdr:colOff>
      <xdr:row>57</xdr:row>
      <xdr:rowOff>19620</xdr:rowOff>
    </xdr:to>
    <xdr:cxnSp macro="">
      <xdr:nvCxnSpPr>
        <xdr:cNvPr id="127" name="直線コネクタ 126">
          <a:extLst>
            <a:ext uri="{FF2B5EF4-FFF2-40B4-BE49-F238E27FC236}">
              <a16:creationId xmlns:a16="http://schemas.microsoft.com/office/drawing/2014/main" id="{F408CFF5-242B-48A0-B515-B905552375F6}"/>
            </a:ext>
          </a:extLst>
        </xdr:cNvPr>
        <xdr:cNvCxnSpPr/>
      </xdr:nvCxnSpPr>
      <xdr:spPr>
        <a:xfrm flipV="1">
          <a:off x="2019300" y="9597067"/>
          <a:ext cx="889000" cy="19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E43F8DCE-FCE9-4D45-BF52-80CA7874C0DD}"/>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id="{569BDA43-1269-4113-A898-B4B5513C9C0E}"/>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19620</xdr:rowOff>
    </xdr:from>
    <xdr:to>
      <xdr:col>10</xdr:col>
      <xdr:colOff>114300</xdr:colOff>
      <xdr:row>58</xdr:row>
      <xdr:rowOff>13491</xdr:rowOff>
    </xdr:to>
    <xdr:cxnSp macro="">
      <xdr:nvCxnSpPr>
        <xdr:cNvPr id="130" name="直線コネクタ 129">
          <a:extLst>
            <a:ext uri="{FF2B5EF4-FFF2-40B4-BE49-F238E27FC236}">
              <a16:creationId xmlns:a16="http://schemas.microsoft.com/office/drawing/2014/main" id="{E0453AEF-9290-4506-976F-C5601054B6F7}"/>
            </a:ext>
          </a:extLst>
        </xdr:cNvPr>
        <xdr:cNvCxnSpPr/>
      </xdr:nvCxnSpPr>
      <xdr:spPr>
        <a:xfrm flipV="1">
          <a:off x="1130300" y="9792270"/>
          <a:ext cx="889000" cy="16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69A249C7-3BC9-4A55-8172-8A911A9CBED3}"/>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a:extLst>
            <a:ext uri="{FF2B5EF4-FFF2-40B4-BE49-F238E27FC236}">
              <a16:creationId xmlns:a16="http://schemas.microsoft.com/office/drawing/2014/main" id="{0BB87E45-863C-4524-8FEB-E3C1EB3306F2}"/>
            </a:ext>
          </a:extLst>
        </xdr:cNvPr>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E46EFBF6-D419-4EA0-9A73-14D29DCFD248}"/>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a:extLst>
            <a:ext uri="{FF2B5EF4-FFF2-40B4-BE49-F238E27FC236}">
              <a16:creationId xmlns:a16="http://schemas.microsoft.com/office/drawing/2014/main" id="{A7C5FB75-11BE-4FC5-A21D-F94C5540CDEF}"/>
            </a:ext>
          </a:extLst>
        </xdr:cNvPr>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6BB5E281-9027-4D6A-B2E4-2729960B4EF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87B030F1-5E31-4772-B7CA-5831434F7675}"/>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5AA8561A-91E8-4860-A25F-148E662D3153}"/>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105B7086-DE90-41B2-B4E6-78C0567F4256}"/>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E4E312FC-670E-4EBD-878B-E3F908936996}"/>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43017</xdr:rowOff>
    </xdr:from>
    <xdr:to>
      <xdr:col>24</xdr:col>
      <xdr:colOff>114300</xdr:colOff>
      <xdr:row>56</xdr:row>
      <xdr:rowOff>144617</xdr:rowOff>
    </xdr:to>
    <xdr:sp macro="" textlink="">
      <xdr:nvSpPr>
        <xdr:cNvPr id="140" name="楕円 139">
          <a:extLst>
            <a:ext uri="{FF2B5EF4-FFF2-40B4-BE49-F238E27FC236}">
              <a16:creationId xmlns:a16="http://schemas.microsoft.com/office/drawing/2014/main" id="{3DC90B7E-2141-42F0-A057-39B4ED22E210}"/>
            </a:ext>
          </a:extLst>
        </xdr:cNvPr>
        <xdr:cNvSpPr/>
      </xdr:nvSpPr>
      <xdr:spPr>
        <a:xfrm>
          <a:off x="4584700" y="964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21444</xdr:rowOff>
    </xdr:from>
    <xdr:ext cx="534377" cy="259045"/>
    <xdr:sp macro="" textlink="">
      <xdr:nvSpPr>
        <xdr:cNvPr id="141" name="物件費該当値テキスト">
          <a:extLst>
            <a:ext uri="{FF2B5EF4-FFF2-40B4-BE49-F238E27FC236}">
              <a16:creationId xmlns:a16="http://schemas.microsoft.com/office/drawing/2014/main" id="{7BACAE7E-53D1-41C7-8A3B-AA638FDEEA41}"/>
            </a:ext>
          </a:extLst>
        </xdr:cNvPr>
        <xdr:cNvSpPr txBox="1"/>
      </xdr:nvSpPr>
      <xdr:spPr>
        <a:xfrm>
          <a:off x="4686300" y="962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18752</xdr:rowOff>
    </xdr:from>
    <xdr:to>
      <xdr:col>20</xdr:col>
      <xdr:colOff>38100</xdr:colOff>
      <xdr:row>56</xdr:row>
      <xdr:rowOff>120352</xdr:rowOff>
    </xdr:to>
    <xdr:sp macro="" textlink="">
      <xdr:nvSpPr>
        <xdr:cNvPr id="142" name="楕円 141">
          <a:extLst>
            <a:ext uri="{FF2B5EF4-FFF2-40B4-BE49-F238E27FC236}">
              <a16:creationId xmlns:a16="http://schemas.microsoft.com/office/drawing/2014/main" id="{3252FAAC-E649-4704-B9F5-F923ACE31B90}"/>
            </a:ext>
          </a:extLst>
        </xdr:cNvPr>
        <xdr:cNvSpPr/>
      </xdr:nvSpPr>
      <xdr:spPr>
        <a:xfrm>
          <a:off x="3746500" y="96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136879</xdr:rowOff>
    </xdr:from>
    <xdr:ext cx="534377" cy="259045"/>
    <xdr:sp macro="" textlink="">
      <xdr:nvSpPr>
        <xdr:cNvPr id="143" name="テキスト ボックス 142">
          <a:extLst>
            <a:ext uri="{FF2B5EF4-FFF2-40B4-BE49-F238E27FC236}">
              <a16:creationId xmlns:a16="http://schemas.microsoft.com/office/drawing/2014/main" id="{C9365935-176E-445A-9AB7-F9E3138364D2}"/>
            </a:ext>
          </a:extLst>
        </xdr:cNvPr>
        <xdr:cNvSpPr txBox="1"/>
      </xdr:nvSpPr>
      <xdr:spPr>
        <a:xfrm>
          <a:off x="3530111" y="93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116517</xdr:rowOff>
    </xdr:from>
    <xdr:to>
      <xdr:col>15</xdr:col>
      <xdr:colOff>101600</xdr:colOff>
      <xdr:row>56</xdr:row>
      <xdr:rowOff>46667</xdr:rowOff>
    </xdr:to>
    <xdr:sp macro="" textlink="">
      <xdr:nvSpPr>
        <xdr:cNvPr id="144" name="楕円 143">
          <a:extLst>
            <a:ext uri="{FF2B5EF4-FFF2-40B4-BE49-F238E27FC236}">
              <a16:creationId xmlns:a16="http://schemas.microsoft.com/office/drawing/2014/main" id="{CCAD6620-6C71-44F7-A561-14073DAC3F75}"/>
            </a:ext>
          </a:extLst>
        </xdr:cNvPr>
        <xdr:cNvSpPr/>
      </xdr:nvSpPr>
      <xdr:spPr>
        <a:xfrm>
          <a:off x="2857500" y="95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63194</xdr:rowOff>
    </xdr:from>
    <xdr:ext cx="534377" cy="259045"/>
    <xdr:sp macro="" textlink="">
      <xdr:nvSpPr>
        <xdr:cNvPr id="145" name="テキスト ボックス 144">
          <a:extLst>
            <a:ext uri="{FF2B5EF4-FFF2-40B4-BE49-F238E27FC236}">
              <a16:creationId xmlns:a16="http://schemas.microsoft.com/office/drawing/2014/main" id="{0686D228-A3B7-4304-B753-CF18B6BB8C04}"/>
            </a:ext>
          </a:extLst>
        </xdr:cNvPr>
        <xdr:cNvSpPr txBox="1"/>
      </xdr:nvSpPr>
      <xdr:spPr>
        <a:xfrm>
          <a:off x="2641111" y="932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140270</xdr:rowOff>
    </xdr:from>
    <xdr:to>
      <xdr:col>10</xdr:col>
      <xdr:colOff>165100</xdr:colOff>
      <xdr:row>57</xdr:row>
      <xdr:rowOff>70420</xdr:rowOff>
    </xdr:to>
    <xdr:sp macro="" textlink="">
      <xdr:nvSpPr>
        <xdr:cNvPr id="146" name="楕円 145">
          <a:extLst>
            <a:ext uri="{FF2B5EF4-FFF2-40B4-BE49-F238E27FC236}">
              <a16:creationId xmlns:a16="http://schemas.microsoft.com/office/drawing/2014/main" id="{AF580685-E201-469C-9D71-4CCC5E1F12BE}"/>
            </a:ext>
          </a:extLst>
        </xdr:cNvPr>
        <xdr:cNvSpPr/>
      </xdr:nvSpPr>
      <xdr:spPr>
        <a:xfrm>
          <a:off x="1968500" y="974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61547</xdr:rowOff>
    </xdr:from>
    <xdr:ext cx="534377" cy="259045"/>
    <xdr:sp macro="" textlink="">
      <xdr:nvSpPr>
        <xdr:cNvPr id="147" name="テキスト ボックス 146">
          <a:extLst>
            <a:ext uri="{FF2B5EF4-FFF2-40B4-BE49-F238E27FC236}">
              <a16:creationId xmlns:a16="http://schemas.microsoft.com/office/drawing/2014/main" id="{C07AADAA-DC2F-443E-8626-6FFC2A624E77}"/>
            </a:ext>
          </a:extLst>
        </xdr:cNvPr>
        <xdr:cNvSpPr txBox="1"/>
      </xdr:nvSpPr>
      <xdr:spPr>
        <a:xfrm>
          <a:off x="1752111" y="983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134141</xdr:rowOff>
    </xdr:from>
    <xdr:to>
      <xdr:col>6</xdr:col>
      <xdr:colOff>38100</xdr:colOff>
      <xdr:row>58</xdr:row>
      <xdr:rowOff>64291</xdr:rowOff>
    </xdr:to>
    <xdr:sp macro="" textlink="">
      <xdr:nvSpPr>
        <xdr:cNvPr id="148" name="楕円 147">
          <a:extLst>
            <a:ext uri="{FF2B5EF4-FFF2-40B4-BE49-F238E27FC236}">
              <a16:creationId xmlns:a16="http://schemas.microsoft.com/office/drawing/2014/main" id="{0B5360CD-374A-43A1-84AA-7BF03A69984B}"/>
            </a:ext>
          </a:extLst>
        </xdr:cNvPr>
        <xdr:cNvSpPr/>
      </xdr:nvSpPr>
      <xdr:spPr>
        <a:xfrm>
          <a:off x="1079500" y="99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55418</xdr:rowOff>
    </xdr:from>
    <xdr:ext cx="534377" cy="259045"/>
    <xdr:sp macro="" textlink="">
      <xdr:nvSpPr>
        <xdr:cNvPr id="149" name="テキスト ボックス 148">
          <a:extLst>
            <a:ext uri="{FF2B5EF4-FFF2-40B4-BE49-F238E27FC236}">
              <a16:creationId xmlns:a16="http://schemas.microsoft.com/office/drawing/2014/main" id="{45A79A1A-B22D-46AE-8A66-30502495E8C4}"/>
            </a:ext>
          </a:extLst>
        </xdr:cNvPr>
        <xdr:cNvSpPr txBox="1"/>
      </xdr:nvSpPr>
      <xdr:spPr>
        <a:xfrm>
          <a:off x="863111" y="999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4935204B-9707-406C-ADE0-CA653CAA1BCD}"/>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2F6EAC2B-61EF-4975-8A56-4261C9204E99}"/>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3FE7C284-26B4-4295-A2B7-D6EA5DA51E36}"/>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FFC4E05A-53EC-4F18-8520-1B79E122045A}"/>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CEE6FF7F-CC6F-4947-B177-506888F774FF}"/>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D05FD8F1-EA09-4350-949F-9C7051B4070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48F27CE8-50D2-46C4-A2C0-56FAB8AEAF6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4789ED70-35E7-4618-AB84-FFA2E8DEC77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D5AC222E-1941-46F0-BFBA-2377F99D1264}"/>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1BB7775A-D2B1-4C7C-AEC6-258B3C52CB0B}"/>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ACBA4E76-726C-4585-80FC-3F48F946AFAD}"/>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5597BEEB-31D8-4F68-A634-CF1D95187661}"/>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F0F42DB1-81EA-4FCA-8CE5-2826CE35CF1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AE892CA0-F82F-434A-8B81-34E13C44883F}"/>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6A82D358-7079-473E-9143-8B4CBF40A1B8}"/>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7708BBB6-8834-4048-B4FC-0327327F4538}"/>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7BD1E068-78C3-40C7-9A63-56E52EBD8E5E}"/>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2BA61F6B-84D4-4296-A319-A44424137948}"/>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3FF42A7-0499-4783-8239-D49AE6EAF462}"/>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BD64370F-AB10-4E09-B651-C81395E0F0C8}"/>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8E4B3884-5C76-4CF1-AD39-AD3BB564E6D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27164-3AC4-4EC6-84F2-45C5BD5E3A12}"/>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E28F0DE7-52AE-4493-93E9-7F647D76BFA9}"/>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E4EE4B47-FAEF-484D-9FBB-6E3CA629C89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CCBDA9E7-8F54-4228-8974-8520FF7978DB}"/>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D945F16F-FB6A-44DA-B7FD-075C71C0F21B}"/>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76583</xdr:rowOff>
    </xdr:from>
    <xdr:to>
      <xdr:col>24</xdr:col>
      <xdr:colOff>63500</xdr:colOff>
      <xdr:row>77</xdr:row>
      <xdr:rowOff>169966</xdr:rowOff>
    </xdr:to>
    <xdr:cxnSp macro="">
      <xdr:nvCxnSpPr>
        <xdr:cNvPr id="176" name="直線コネクタ 175">
          <a:extLst>
            <a:ext uri="{FF2B5EF4-FFF2-40B4-BE49-F238E27FC236}">
              <a16:creationId xmlns:a16="http://schemas.microsoft.com/office/drawing/2014/main" id="{58A73990-B054-4ECD-ACF7-617B0F40FC6B}"/>
            </a:ext>
          </a:extLst>
        </xdr:cNvPr>
        <xdr:cNvCxnSpPr/>
      </xdr:nvCxnSpPr>
      <xdr:spPr>
        <a:xfrm>
          <a:off x="3797300" y="13278233"/>
          <a:ext cx="8382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86603D8F-5220-4DAA-83CF-12DFEBC3C965}"/>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71152D73-78BA-4D1A-A399-C7B6FF3350A6}"/>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76583</xdr:rowOff>
    </xdr:from>
    <xdr:to>
      <xdr:col>19</xdr:col>
      <xdr:colOff>177800</xdr:colOff>
      <xdr:row>77</xdr:row>
      <xdr:rowOff>160023</xdr:rowOff>
    </xdr:to>
    <xdr:cxnSp macro="">
      <xdr:nvCxnSpPr>
        <xdr:cNvPr id="179" name="直線コネクタ 178">
          <a:extLst>
            <a:ext uri="{FF2B5EF4-FFF2-40B4-BE49-F238E27FC236}">
              <a16:creationId xmlns:a16="http://schemas.microsoft.com/office/drawing/2014/main" id="{B5334501-CD3F-49E3-A810-319FCF262A3E}"/>
            </a:ext>
          </a:extLst>
        </xdr:cNvPr>
        <xdr:cNvCxnSpPr/>
      </xdr:nvCxnSpPr>
      <xdr:spPr>
        <a:xfrm flipV="1">
          <a:off x="2908300" y="13278233"/>
          <a:ext cx="8890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4773F45C-55F5-4D77-8019-D4ECA6578635}"/>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88E900B4-3624-499C-9110-48914775973D}"/>
            </a:ext>
          </a:extLst>
        </xdr:cNvPr>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160023</xdr:rowOff>
    </xdr:from>
    <xdr:to>
      <xdr:col>15</xdr:col>
      <xdr:colOff>50800</xdr:colOff>
      <xdr:row>78</xdr:row>
      <xdr:rowOff>24349</xdr:rowOff>
    </xdr:to>
    <xdr:cxnSp macro="">
      <xdr:nvCxnSpPr>
        <xdr:cNvPr id="182" name="直線コネクタ 181">
          <a:extLst>
            <a:ext uri="{FF2B5EF4-FFF2-40B4-BE49-F238E27FC236}">
              <a16:creationId xmlns:a16="http://schemas.microsoft.com/office/drawing/2014/main" id="{4AFCA118-E2F5-4C86-9C3B-C4ADC89E8B9F}"/>
            </a:ext>
          </a:extLst>
        </xdr:cNvPr>
        <xdr:cNvCxnSpPr/>
      </xdr:nvCxnSpPr>
      <xdr:spPr>
        <a:xfrm flipV="1">
          <a:off x="2019300" y="13361673"/>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EE41C495-A2A5-44A6-9393-A96C0EB867D8}"/>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F0EEF411-E001-499F-9A02-5FB5A2504A36}"/>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143174</xdr:rowOff>
    </xdr:from>
    <xdr:to>
      <xdr:col>10</xdr:col>
      <xdr:colOff>114300</xdr:colOff>
      <xdr:row>78</xdr:row>
      <xdr:rowOff>24349</xdr:rowOff>
    </xdr:to>
    <xdr:cxnSp macro="">
      <xdr:nvCxnSpPr>
        <xdr:cNvPr id="185" name="直線コネクタ 184">
          <a:extLst>
            <a:ext uri="{FF2B5EF4-FFF2-40B4-BE49-F238E27FC236}">
              <a16:creationId xmlns:a16="http://schemas.microsoft.com/office/drawing/2014/main" id="{87F494C2-6132-4D5A-A67C-A9A354E3909D}"/>
            </a:ext>
          </a:extLst>
        </xdr:cNvPr>
        <xdr:cNvCxnSpPr/>
      </xdr:nvCxnSpPr>
      <xdr:spPr>
        <a:xfrm>
          <a:off x="1130300" y="13344824"/>
          <a:ext cx="889000" cy="5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F91DA086-1145-43A4-A230-526AE9674CA6}"/>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id="{75ECA6F5-B367-4461-A569-BB5E7A69E597}"/>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F178EA4D-CBE4-4D2E-8C61-A451D2ABBD0C}"/>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a:extLst>
            <a:ext uri="{FF2B5EF4-FFF2-40B4-BE49-F238E27FC236}">
              <a16:creationId xmlns:a16="http://schemas.microsoft.com/office/drawing/2014/main" id="{8E3186B6-D13F-4D4C-9E64-4ADA50662355}"/>
            </a:ext>
          </a:extLst>
        </xdr:cNvPr>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C3CC06A0-80B3-4520-9B55-B534B20C401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F8DF3B9A-38A0-4430-BA54-21436B3085B7}"/>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BE8FA3FB-6E51-4D2F-8EBD-7F942762ED99}"/>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C9B82C13-DB1F-430E-90A9-F5986A9B548F}"/>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4307E3AB-2C34-455F-B887-4D1B67E11596}"/>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119166</xdr:rowOff>
    </xdr:from>
    <xdr:to>
      <xdr:col>24</xdr:col>
      <xdr:colOff>114300</xdr:colOff>
      <xdr:row>78</xdr:row>
      <xdr:rowOff>49316</xdr:rowOff>
    </xdr:to>
    <xdr:sp macro="" textlink="">
      <xdr:nvSpPr>
        <xdr:cNvPr id="195" name="楕円 194">
          <a:extLst>
            <a:ext uri="{FF2B5EF4-FFF2-40B4-BE49-F238E27FC236}">
              <a16:creationId xmlns:a16="http://schemas.microsoft.com/office/drawing/2014/main" id="{19B10282-3465-49C3-A11E-9E0A4954914A}"/>
            </a:ext>
          </a:extLst>
        </xdr:cNvPr>
        <xdr:cNvSpPr/>
      </xdr:nvSpPr>
      <xdr:spPr>
        <a:xfrm>
          <a:off x="4584700" y="133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97593</xdr:rowOff>
    </xdr:from>
    <xdr:ext cx="469744" cy="259045"/>
    <xdr:sp macro="" textlink="">
      <xdr:nvSpPr>
        <xdr:cNvPr id="196" name="維持補修費該当値テキスト">
          <a:extLst>
            <a:ext uri="{FF2B5EF4-FFF2-40B4-BE49-F238E27FC236}">
              <a16:creationId xmlns:a16="http://schemas.microsoft.com/office/drawing/2014/main" id="{06AEB3B1-CF09-4EBE-8DEB-7ED3159925DD}"/>
            </a:ext>
          </a:extLst>
        </xdr:cNvPr>
        <xdr:cNvSpPr txBox="1"/>
      </xdr:nvSpPr>
      <xdr:spPr>
        <a:xfrm>
          <a:off x="4686300" y="1329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25783</xdr:rowOff>
    </xdr:from>
    <xdr:to>
      <xdr:col>20</xdr:col>
      <xdr:colOff>38100</xdr:colOff>
      <xdr:row>77</xdr:row>
      <xdr:rowOff>127383</xdr:rowOff>
    </xdr:to>
    <xdr:sp macro="" textlink="">
      <xdr:nvSpPr>
        <xdr:cNvPr id="197" name="楕円 196">
          <a:extLst>
            <a:ext uri="{FF2B5EF4-FFF2-40B4-BE49-F238E27FC236}">
              <a16:creationId xmlns:a16="http://schemas.microsoft.com/office/drawing/2014/main" id="{9E69E31E-67CF-4FB5-A47F-8D99C6FD1B31}"/>
            </a:ext>
          </a:extLst>
        </xdr:cNvPr>
        <xdr:cNvSpPr/>
      </xdr:nvSpPr>
      <xdr:spPr>
        <a:xfrm>
          <a:off x="3746500" y="132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143910</xdr:rowOff>
    </xdr:from>
    <xdr:ext cx="534377" cy="259045"/>
    <xdr:sp macro="" textlink="">
      <xdr:nvSpPr>
        <xdr:cNvPr id="198" name="テキスト ボックス 197">
          <a:extLst>
            <a:ext uri="{FF2B5EF4-FFF2-40B4-BE49-F238E27FC236}">
              <a16:creationId xmlns:a16="http://schemas.microsoft.com/office/drawing/2014/main" id="{8210B376-E1AE-447F-8611-6D5E87719B4B}"/>
            </a:ext>
          </a:extLst>
        </xdr:cNvPr>
        <xdr:cNvSpPr txBox="1"/>
      </xdr:nvSpPr>
      <xdr:spPr>
        <a:xfrm>
          <a:off x="3530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109223</xdr:rowOff>
    </xdr:from>
    <xdr:to>
      <xdr:col>15</xdr:col>
      <xdr:colOff>101600</xdr:colOff>
      <xdr:row>78</xdr:row>
      <xdr:rowOff>39373</xdr:rowOff>
    </xdr:to>
    <xdr:sp macro="" textlink="">
      <xdr:nvSpPr>
        <xdr:cNvPr id="199" name="楕円 198">
          <a:extLst>
            <a:ext uri="{FF2B5EF4-FFF2-40B4-BE49-F238E27FC236}">
              <a16:creationId xmlns:a16="http://schemas.microsoft.com/office/drawing/2014/main" id="{F2AF8A23-BBBC-452E-8F21-6165EE65EAC5}"/>
            </a:ext>
          </a:extLst>
        </xdr:cNvPr>
        <xdr:cNvSpPr/>
      </xdr:nvSpPr>
      <xdr:spPr>
        <a:xfrm>
          <a:off x="2857500" y="133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30500</xdr:rowOff>
    </xdr:from>
    <xdr:ext cx="469744" cy="259045"/>
    <xdr:sp macro="" textlink="">
      <xdr:nvSpPr>
        <xdr:cNvPr id="200" name="テキスト ボックス 199">
          <a:extLst>
            <a:ext uri="{FF2B5EF4-FFF2-40B4-BE49-F238E27FC236}">
              <a16:creationId xmlns:a16="http://schemas.microsoft.com/office/drawing/2014/main" id="{E53D361D-3519-447B-AD0A-7D8EEB7D82B0}"/>
            </a:ext>
          </a:extLst>
        </xdr:cNvPr>
        <xdr:cNvSpPr txBox="1"/>
      </xdr:nvSpPr>
      <xdr:spPr>
        <a:xfrm>
          <a:off x="2673428" y="1340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144999</xdr:rowOff>
    </xdr:from>
    <xdr:to>
      <xdr:col>10</xdr:col>
      <xdr:colOff>165100</xdr:colOff>
      <xdr:row>78</xdr:row>
      <xdr:rowOff>75149</xdr:rowOff>
    </xdr:to>
    <xdr:sp macro="" textlink="">
      <xdr:nvSpPr>
        <xdr:cNvPr id="201" name="楕円 200">
          <a:extLst>
            <a:ext uri="{FF2B5EF4-FFF2-40B4-BE49-F238E27FC236}">
              <a16:creationId xmlns:a16="http://schemas.microsoft.com/office/drawing/2014/main" id="{91E51495-53B2-4BCD-8F0C-25F83DF2107F}"/>
            </a:ext>
          </a:extLst>
        </xdr:cNvPr>
        <xdr:cNvSpPr/>
      </xdr:nvSpPr>
      <xdr:spPr>
        <a:xfrm>
          <a:off x="1968500" y="1334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66276</xdr:rowOff>
    </xdr:from>
    <xdr:ext cx="469744" cy="259045"/>
    <xdr:sp macro="" textlink="">
      <xdr:nvSpPr>
        <xdr:cNvPr id="202" name="テキスト ボックス 201">
          <a:extLst>
            <a:ext uri="{FF2B5EF4-FFF2-40B4-BE49-F238E27FC236}">
              <a16:creationId xmlns:a16="http://schemas.microsoft.com/office/drawing/2014/main" id="{A21C8355-C1A7-4BB5-9F37-7C8569440F73}"/>
            </a:ext>
          </a:extLst>
        </xdr:cNvPr>
        <xdr:cNvSpPr txBox="1"/>
      </xdr:nvSpPr>
      <xdr:spPr>
        <a:xfrm>
          <a:off x="1784428" y="1343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92374</xdr:rowOff>
    </xdr:from>
    <xdr:to>
      <xdr:col>6</xdr:col>
      <xdr:colOff>38100</xdr:colOff>
      <xdr:row>78</xdr:row>
      <xdr:rowOff>22524</xdr:rowOff>
    </xdr:to>
    <xdr:sp macro="" textlink="">
      <xdr:nvSpPr>
        <xdr:cNvPr id="203" name="楕円 202">
          <a:extLst>
            <a:ext uri="{FF2B5EF4-FFF2-40B4-BE49-F238E27FC236}">
              <a16:creationId xmlns:a16="http://schemas.microsoft.com/office/drawing/2014/main" id="{8446F2D1-F31D-4B49-A81E-66B5C743C1BA}"/>
            </a:ext>
          </a:extLst>
        </xdr:cNvPr>
        <xdr:cNvSpPr/>
      </xdr:nvSpPr>
      <xdr:spPr>
        <a:xfrm>
          <a:off x="1079500" y="132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39051</xdr:rowOff>
    </xdr:from>
    <xdr:ext cx="469744" cy="259045"/>
    <xdr:sp macro="" textlink="">
      <xdr:nvSpPr>
        <xdr:cNvPr id="204" name="テキスト ボックス 203">
          <a:extLst>
            <a:ext uri="{FF2B5EF4-FFF2-40B4-BE49-F238E27FC236}">
              <a16:creationId xmlns:a16="http://schemas.microsoft.com/office/drawing/2014/main" id="{30EF2FE9-A60B-4940-AA43-7E8E3467802C}"/>
            </a:ext>
          </a:extLst>
        </xdr:cNvPr>
        <xdr:cNvSpPr txBox="1"/>
      </xdr:nvSpPr>
      <xdr:spPr>
        <a:xfrm>
          <a:off x="895428" y="1306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667D658D-6949-4637-869C-08D032BFD90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7D122D1F-E996-4389-A0AE-E56D895F239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A91D22DC-8215-4E4D-93FB-6758B3BD172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F8B3728A-607D-4D97-B919-274AC3A084E5}"/>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5FA845C9-2E35-42DF-905B-FCD32E7B0D3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8D7D09F3-6060-4624-8456-DF8ADAD1A33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4F8BA936-310A-4155-8719-DA2F584FD17D}"/>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8063F85D-154D-4271-87CB-333507456A9B}"/>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CA567567-66DC-4E58-8ACD-4133F512BC78}"/>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1684E468-C5D0-40F4-8140-8591672739B6}"/>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4B063BA2-F1B5-417F-956B-0C9FA3B3FD1B}"/>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5FEDB85A-7811-4443-B5A4-5D4F4B378958}"/>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A5F8E854-3441-405A-A76B-F0A5BB45A8DC}"/>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43D9C5BA-83C7-44CC-A703-6A2D1B37C06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D0DBD0AC-13D3-4F8E-BA70-7707873206F1}"/>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825217BC-C071-4837-ADE7-327BEAEAFE1C}"/>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D1AA42D1-E8BF-43C8-9B4C-1F671B5B4767}"/>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6F6C3672-4A99-43EE-AEE2-773331A15372}"/>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6ECE7977-5B88-42EA-A02B-7B4525B0F54B}"/>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59B0F5FD-8C31-4F10-BA49-EEFB15654B79}"/>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A211027-2C53-4B33-B096-CD92FAB330F8}"/>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CAF6FDD3-55BB-4CEB-BF00-9C10C4175B8F}"/>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F11FD87-700F-4C30-83B2-FD645FB6D52D}"/>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424E8DC8-3DD7-441F-A2F0-774B4189CF5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36D94A4B-E272-4294-B5E7-79CE204C0D99}"/>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CAFD80F-0F48-4FC2-8891-EE33FF793B75}"/>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FE023A7E-3DEC-4AF8-9542-A1F4955FE5A1}"/>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47D68707-715B-47B5-B498-AC86BFAD04DF}"/>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44BFFFD9-E389-46D0-964D-340A4292B6FE}"/>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77470</xdr:rowOff>
    </xdr:from>
    <xdr:to>
      <xdr:col>24</xdr:col>
      <xdr:colOff>63500</xdr:colOff>
      <xdr:row>98</xdr:row>
      <xdr:rowOff>80823</xdr:rowOff>
    </xdr:to>
    <xdr:cxnSp macro="">
      <xdr:nvCxnSpPr>
        <xdr:cNvPr id="234" name="直線コネクタ 233">
          <a:extLst>
            <a:ext uri="{FF2B5EF4-FFF2-40B4-BE49-F238E27FC236}">
              <a16:creationId xmlns:a16="http://schemas.microsoft.com/office/drawing/2014/main" id="{0A1F86A1-B3AC-48D8-AE4C-9517CDE30B1F}"/>
            </a:ext>
          </a:extLst>
        </xdr:cNvPr>
        <xdr:cNvCxnSpPr/>
      </xdr:nvCxnSpPr>
      <xdr:spPr>
        <a:xfrm>
          <a:off x="3797300" y="16879570"/>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id="{D11D5B59-133F-44F0-84CC-FE82F5537896}"/>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A834A0E7-CC6A-40FD-9A6C-936FF044041B}"/>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54254</xdr:rowOff>
    </xdr:from>
    <xdr:to>
      <xdr:col>19</xdr:col>
      <xdr:colOff>177800</xdr:colOff>
      <xdr:row>98</xdr:row>
      <xdr:rowOff>77470</xdr:rowOff>
    </xdr:to>
    <xdr:cxnSp macro="">
      <xdr:nvCxnSpPr>
        <xdr:cNvPr id="237" name="直線コネクタ 236">
          <a:extLst>
            <a:ext uri="{FF2B5EF4-FFF2-40B4-BE49-F238E27FC236}">
              <a16:creationId xmlns:a16="http://schemas.microsoft.com/office/drawing/2014/main" id="{887D82E8-482F-4DBE-BA24-D19BEFC5BFED}"/>
            </a:ext>
          </a:extLst>
        </xdr:cNvPr>
        <xdr:cNvCxnSpPr/>
      </xdr:nvCxnSpPr>
      <xdr:spPr>
        <a:xfrm>
          <a:off x="2908300" y="16856354"/>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C441E603-8EE6-4137-8DF7-8A809F3524B9}"/>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584DA176-16B1-445C-870B-09053F5EAACD}"/>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54254</xdr:rowOff>
    </xdr:from>
    <xdr:to>
      <xdr:col>15</xdr:col>
      <xdr:colOff>50800</xdr:colOff>
      <xdr:row>99</xdr:row>
      <xdr:rowOff>4865</xdr:rowOff>
    </xdr:to>
    <xdr:cxnSp macro="">
      <xdr:nvCxnSpPr>
        <xdr:cNvPr id="240" name="直線コネクタ 239">
          <a:extLst>
            <a:ext uri="{FF2B5EF4-FFF2-40B4-BE49-F238E27FC236}">
              <a16:creationId xmlns:a16="http://schemas.microsoft.com/office/drawing/2014/main" id="{0646F3C1-38CE-4A87-BC2D-90B8931EACDE}"/>
            </a:ext>
          </a:extLst>
        </xdr:cNvPr>
        <xdr:cNvCxnSpPr/>
      </xdr:nvCxnSpPr>
      <xdr:spPr>
        <a:xfrm flipV="1">
          <a:off x="2019300" y="16856354"/>
          <a:ext cx="889000" cy="1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3CCB96D9-F261-4F37-B645-A3F481D4CA47}"/>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D10638A4-7229-435C-B1C6-FAACCA2DEA7D}"/>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4865</xdr:rowOff>
    </xdr:from>
    <xdr:to>
      <xdr:col>10</xdr:col>
      <xdr:colOff>114300</xdr:colOff>
      <xdr:row>99</xdr:row>
      <xdr:rowOff>21540</xdr:rowOff>
    </xdr:to>
    <xdr:cxnSp macro="">
      <xdr:nvCxnSpPr>
        <xdr:cNvPr id="243" name="直線コネクタ 242">
          <a:extLst>
            <a:ext uri="{FF2B5EF4-FFF2-40B4-BE49-F238E27FC236}">
              <a16:creationId xmlns:a16="http://schemas.microsoft.com/office/drawing/2014/main" id="{C235F6D6-6E59-4874-BDF7-F5753CA75C5E}"/>
            </a:ext>
          </a:extLst>
        </xdr:cNvPr>
        <xdr:cNvCxnSpPr/>
      </xdr:nvCxnSpPr>
      <xdr:spPr>
        <a:xfrm flipV="1">
          <a:off x="1130300" y="16978415"/>
          <a:ext cx="889000" cy="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57BD2F80-1FF5-433F-B8FF-6479EED0616D}"/>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a16="http://schemas.microsoft.com/office/drawing/2014/main" id="{B6FA8D3E-F453-42E0-BBB0-87BC7F20A09C}"/>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119B7926-A283-4367-8579-5EC10AB7328B}"/>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a:extLst>
            <a:ext uri="{FF2B5EF4-FFF2-40B4-BE49-F238E27FC236}">
              <a16:creationId xmlns:a16="http://schemas.microsoft.com/office/drawing/2014/main" id="{C7089F91-C798-40F2-8AF3-0A5C3442DC3F}"/>
            </a:ext>
          </a:extLst>
        </xdr:cNvPr>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98501794-CFDC-4301-A788-C04A65D9A7F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B6091150-49EF-4A1B-848B-371BB591B4A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9673742-935E-4079-A476-8FA5CAC0B278}"/>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D4EBBD43-95B0-4185-8E4E-937537697B9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3B4A3830-6E5E-4EEC-836E-36C55BD5A481}"/>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30023</xdr:rowOff>
    </xdr:from>
    <xdr:to>
      <xdr:col>24</xdr:col>
      <xdr:colOff>114300</xdr:colOff>
      <xdr:row>98</xdr:row>
      <xdr:rowOff>131623</xdr:rowOff>
    </xdr:to>
    <xdr:sp macro="" textlink="">
      <xdr:nvSpPr>
        <xdr:cNvPr id="253" name="楕円 252">
          <a:extLst>
            <a:ext uri="{FF2B5EF4-FFF2-40B4-BE49-F238E27FC236}">
              <a16:creationId xmlns:a16="http://schemas.microsoft.com/office/drawing/2014/main" id="{5A040FDD-BBAA-4328-9F99-72363C35AB6C}"/>
            </a:ext>
          </a:extLst>
        </xdr:cNvPr>
        <xdr:cNvSpPr/>
      </xdr:nvSpPr>
      <xdr:spPr>
        <a:xfrm>
          <a:off x="4584700" y="168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8450</xdr:rowOff>
    </xdr:from>
    <xdr:ext cx="534377" cy="259045"/>
    <xdr:sp macro="" textlink="">
      <xdr:nvSpPr>
        <xdr:cNvPr id="254" name="扶助費該当値テキスト">
          <a:extLst>
            <a:ext uri="{FF2B5EF4-FFF2-40B4-BE49-F238E27FC236}">
              <a16:creationId xmlns:a16="http://schemas.microsoft.com/office/drawing/2014/main" id="{2FC0FA51-8B16-4678-B7B8-30F0211EC324}"/>
            </a:ext>
          </a:extLst>
        </xdr:cNvPr>
        <xdr:cNvSpPr txBox="1"/>
      </xdr:nvSpPr>
      <xdr:spPr>
        <a:xfrm>
          <a:off x="4686300" y="168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26670</xdr:rowOff>
    </xdr:from>
    <xdr:to>
      <xdr:col>20</xdr:col>
      <xdr:colOff>38100</xdr:colOff>
      <xdr:row>98</xdr:row>
      <xdr:rowOff>128270</xdr:rowOff>
    </xdr:to>
    <xdr:sp macro="" textlink="">
      <xdr:nvSpPr>
        <xdr:cNvPr id="255" name="楕円 254">
          <a:extLst>
            <a:ext uri="{FF2B5EF4-FFF2-40B4-BE49-F238E27FC236}">
              <a16:creationId xmlns:a16="http://schemas.microsoft.com/office/drawing/2014/main" id="{17D8826D-D0B9-41BD-9E8C-29F91A324E46}"/>
            </a:ext>
          </a:extLst>
        </xdr:cNvPr>
        <xdr:cNvSpPr/>
      </xdr:nvSpPr>
      <xdr:spPr>
        <a:xfrm>
          <a:off x="3746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119397</xdr:rowOff>
    </xdr:from>
    <xdr:ext cx="534377" cy="259045"/>
    <xdr:sp macro="" textlink="">
      <xdr:nvSpPr>
        <xdr:cNvPr id="256" name="テキスト ボックス 255">
          <a:extLst>
            <a:ext uri="{FF2B5EF4-FFF2-40B4-BE49-F238E27FC236}">
              <a16:creationId xmlns:a16="http://schemas.microsoft.com/office/drawing/2014/main" id="{6EC1F11F-9761-4515-A999-4F5F072351E8}"/>
            </a:ext>
          </a:extLst>
        </xdr:cNvPr>
        <xdr:cNvSpPr txBox="1"/>
      </xdr:nvSpPr>
      <xdr:spPr>
        <a:xfrm>
          <a:off x="3530111" y="1692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3454</xdr:rowOff>
    </xdr:from>
    <xdr:to>
      <xdr:col>15</xdr:col>
      <xdr:colOff>101600</xdr:colOff>
      <xdr:row>98</xdr:row>
      <xdr:rowOff>105054</xdr:rowOff>
    </xdr:to>
    <xdr:sp macro="" textlink="">
      <xdr:nvSpPr>
        <xdr:cNvPr id="257" name="楕円 256">
          <a:extLst>
            <a:ext uri="{FF2B5EF4-FFF2-40B4-BE49-F238E27FC236}">
              <a16:creationId xmlns:a16="http://schemas.microsoft.com/office/drawing/2014/main" id="{2F5795DF-DC62-4C6F-B4DA-F6FB7BF697DA}"/>
            </a:ext>
          </a:extLst>
        </xdr:cNvPr>
        <xdr:cNvSpPr/>
      </xdr:nvSpPr>
      <xdr:spPr>
        <a:xfrm>
          <a:off x="2857500" y="16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96181</xdr:rowOff>
    </xdr:from>
    <xdr:ext cx="534377" cy="259045"/>
    <xdr:sp macro="" textlink="">
      <xdr:nvSpPr>
        <xdr:cNvPr id="258" name="テキスト ボックス 257">
          <a:extLst>
            <a:ext uri="{FF2B5EF4-FFF2-40B4-BE49-F238E27FC236}">
              <a16:creationId xmlns:a16="http://schemas.microsoft.com/office/drawing/2014/main" id="{15EAF8FC-FBE1-4392-A814-E313A82544D2}"/>
            </a:ext>
          </a:extLst>
        </xdr:cNvPr>
        <xdr:cNvSpPr txBox="1"/>
      </xdr:nvSpPr>
      <xdr:spPr>
        <a:xfrm>
          <a:off x="2641111" y="1689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125515</xdr:rowOff>
    </xdr:from>
    <xdr:to>
      <xdr:col>10</xdr:col>
      <xdr:colOff>165100</xdr:colOff>
      <xdr:row>99</xdr:row>
      <xdr:rowOff>55665</xdr:rowOff>
    </xdr:to>
    <xdr:sp macro="" textlink="">
      <xdr:nvSpPr>
        <xdr:cNvPr id="259" name="楕円 258">
          <a:extLst>
            <a:ext uri="{FF2B5EF4-FFF2-40B4-BE49-F238E27FC236}">
              <a16:creationId xmlns:a16="http://schemas.microsoft.com/office/drawing/2014/main" id="{B1221F27-CD23-4B99-BBCC-43C273B0D4D1}"/>
            </a:ext>
          </a:extLst>
        </xdr:cNvPr>
        <xdr:cNvSpPr/>
      </xdr:nvSpPr>
      <xdr:spPr>
        <a:xfrm>
          <a:off x="1968500" y="169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46792</xdr:rowOff>
    </xdr:from>
    <xdr:ext cx="534377" cy="259045"/>
    <xdr:sp macro="" textlink="">
      <xdr:nvSpPr>
        <xdr:cNvPr id="260" name="テキスト ボックス 259">
          <a:extLst>
            <a:ext uri="{FF2B5EF4-FFF2-40B4-BE49-F238E27FC236}">
              <a16:creationId xmlns:a16="http://schemas.microsoft.com/office/drawing/2014/main" id="{19C474DB-E3F9-47FB-8178-EDFFBB751F8A}"/>
            </a:ext>
          </a:extLst>
        </xdr:cNvPr>
        <xdr:cNvSpPr txBox="1"/>
      </xdr:nvSpPr>
      <xdr:spPr>
        <a:xfrm>
          <a:off x="1752111" y="1702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142190</xdr:rowOff>
    </xdr:from>
    <xdr:to>
      <xdr:col>6</xdr:col>
      <xdr:colOff>38100</xdr:colOff>
      <xdr:row>99</xdr:row>
      <xdr:rowOff>72340</xdr:rowOff>
    </xdr:to>
    <xdr:sp macro="" textlink="">
      <xdr:nvSpPr>
        <xdr:cNvPr id="261" name="楕円 260">
          <a:extLst>
            <a:ext uri="{FF2B5EF4-FFF2-40B4-BE49-F238E27FC236}">
              <a16:creationId xmlns:a16="http://schemas.microsoft.com/office/drawing/2014/main" id="{FE070085-6402-4B6D-A211-268C7E8B67B2}"/>
            </a:ext>
          </a:extLst>
        </xdr:cNvPr>
        <xdr:cNvSpPr/>
      </xdr:nvSpPr>
      <xdr:spPr>
        <a:xfrm>
          <a:off x="1079500" y="169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63467</xdr:rowOff>
    </xdr:from>
    <xdr:ext cx="534377" cy="259045"/>
    <xdr:sp macro="" textlink="">
      <xdr:nvSpPr>
        <xdr:cNvPr id="262" name="テキスト ボックス 261">
          <a:extLst>
            <a:ext uri="{FF2B5EF4-FFF2-40B4-BE49-F238E27FC236}">
              <a16:creationId xmlns:a16="http://schemas.microsoft.com/office/drawing/2014/main" id="{47F98DA5-87F4-47DF-9A69-0795EC4EF439}"/>
            </a:ext>
          </a:extLst>
        </xdr:cNvPr>
        <xdr:cNvSpPr txBox="1"/>
      </xdr:nvSpPr>
      <xdr:spPr>
        <a:xfrm>
          <a:off x="863111" y="1703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1DAFD03A-454B-4856-A899-EE62796D0879}"/>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BD32E085-30AE-408F-A662-DF1ED22FF94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D968072D-23FE-48A2-8564-1B8D1A4740A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447293B2-D550-4822-B8D2-3DD60FEC58D6}"/>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70EAD195-16D4-431E-916B-D6E5A732EAF8}"/>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41FF5658-5BA4-410B-BB40-DCF03B47F971}"/>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982A2A9A-111C-4890-A1A8-E40193235ADA}"/>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526D3A95-CB94-47FA-8F39-390A5EA28326}"/>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2BD204F5-DD6C-4FE8-9C62-3670AD9A93B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BD65595-B408-427C-AB2D-05623C7F5F2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202D4792-A24A-43BA-9317-DD58054710BB}"/>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16220A2B-3A96-4A21-9AB2-555D84274B84}"/>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9DF7AD5F-2288-4519-82CF-4BFB67F6DF47}"/>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9EA6135B-58B1-4EAC-ABBF-2C2085C934AE}"/>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2474B9EB-8E1C-43C0-A2AA-49105CF3A92F}"/>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6946892E-2108-4DB7-864A-1DB29051276A}"/>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EDD7D548-A6E5-4B0F-A82C-DE7C3E83DEBF}"/>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4C957FF0-2A1D-4FF1-9A6E-2654F383B3B6}"/>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27A24EA7-863B-4868-9416-31F63A8CEFBF}"/>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97FB3969-77BA-4D4E-AB97-B0F4B6C15D84}"/>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FF05247C-4113-45D7-B8A3-A88FB6AE459E}"/>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9B5B1C54-6FC0-40F1-8ACC-3F63FC0B3752}"/>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841BB3C4-6EDA-4163-88F0-00D654C0EBE9}"/>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74ADB005-0EDE-484F-8D7D-5DC5DC81C0A3}"/>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EDD9402F-B9F3-4733-B70A-0A41857A284D}"/>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E767A2F2-E09F-4284-BE38-E5D1E07AA579}"/>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DB11BF78-29C0-4BF7-A996-4EA48D6F27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9DDFEE78-A152-482B-9D2A-B65DF4FD03EF}"/>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125115</xdr:rowOff>
    </xdr:from>
    <xdr:to>
      <xdr:col>55</xdr:col>
      <xdr:colOff>0</xdr:colOff>
      <xdr:row>37</xdr:row>
      <xdr:rowOff>127074</xdr:rowOff>
    </xdr:to>
    <xdr:cxnSp macro="">
      <xdr:nvCxnSpPr>
        <xdr:cNvPr id="291" name="直線コネクタ 290">
          <a:extLst>
            <a:ext uri="{FF2B5EF4-FFF2-40B4-BE49-F238E27FC236}">
              <a16:creationId xmlns:a16="http://schemas.microsoft.com/office/drawing/2014/main" id="{34FB5D00-7551-40DA-87D3-E324C1ECB74B}"/>
            </a:ext>
          </a:extLst>
        </xdr:cNvPr>
        <xdr:cNvCxnSpPr/>
      </xdr:nvCxnSpPr>
      <xdr:spPr>
        <a:xfrm>
          <a:off x="9639300" y="6468765"/>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a:extLst>
            <a:ext uri="{FF2B5EF4-FFF2-40B4-BE49-F238E27FC236}">
              <a16:creationId xmlns:a16="http://schemas.microsoft.com/office/drawing/2014/main" id="{140902B6-0825-430D-9B04-80039110A6CE}"/>
            </a:ext>
          </a:extLst>
        </xdr:cNvPr>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27DD2F6A-131B-439D-AE73-615BDB0E415F}"/>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116710</xdr:rowOff>
    </xdr:from>
    <xdr:to>
      <xdr:col>50</xdr:col>
      <xdr:colOff>114300</xdr:colOff>
      <xdr:row>37</xdr:row>
      <xdr:rowOff>125115</xdr:rowOff>
    </xdr:to>
    <xdr:cxnSp macro="">
      <xdr:nvCxnSpPr>
        <xdr:cNvPr id="294" name="直線コネクタ 293">
          <a:extLst>
            <a:ext uri="{FF2B5EF4-FFF2-40B4-BE49-F238E27FC236}">
              <a16:creationId xmlns:a16="http://schemas.microsoft.com/office/drawing/2014/main" id="{DA7258A2-ABAB-4EAF-B466-974F8C5E6C12}"/>
            </a:ext>
          </a:extLst>
        </xdr:cNvPr>
        <xdr:cNvCxnSpPr/>
      </xdr:nvCxnSpPr>
      <xdr:spPr>
        <a:xfrm>
          <a:off x="8750300" y="6460360"/>
          <a:ext cx="889000" cy="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4E7AFFD9-1F2D-44C6-8F2F-CAD436583BA9}"/>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id="{4E84FF3E-03B8-491D-A46B-5B4A59756A28}"/>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112154</xdr:rowOff>
    </xdr:from>
    <xdr:to>
      <xdr:col>45</xdr:col>
      <xdr:colOff>177800</xdr:colOff>
      <xdr:row>37</xdr:row>
      <xdr:rowOff>116710</xdr:rowOff>
    </xdr:to>
    <xdr:cxnSp macro="">
      <xdr:nvCxnSpPr>
        <xdr:cNvPr id="297" name="直線コネクタ 296">
          <a:extLst>
            <a:ext uri="{FF2B5EF4-FFF2-40B4-BE49-F238E27FC236}">
              <a16:creationId xmlns:a16="http://schemas.microsoft.com/office/drawing/2014/main" id="{F465AE1F-2D62-492F-BFCD-4CCD3790B747}"/>
            </a:ext>
          </a:extLst>
        </xdr:cNvPr>
        <xdr:cNvCxnSpPr/>
      </xdr:nvCxnSpPr>
      <xdr:spPr>
        <a:xfrm>
          <a:off x="7861300" y="6455804"/>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FAC48219-B390-41B9-8CF9-8728879AF38B}"/>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id="{0C7EFC1A-EDEB-4DCA-8304-E05DE970673A}"/>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112154</xdr:rowOff>
    </xdr:from>
    <xdr:to>
      <xdr:col>41</xdr:col>
      <xdr:colOff>50800</xdr:colOff>
      <xdr:row>37</xdr:row>
      <xdr:rowOff>167384</xdr:rowOff>
    </xdr:to>
    <xdr:cxnSp macro="">
      <xdr:nvCxnSpPr>
        <xdr:cNvPr id="300" name="直線コネクタ 299">
          <a:extLst>
            <a:ext uri="{FF2B5EF4-FFF2-40B4-BE49-F238E27FC236}">
              <a16:creationId xmlns:a16="http://schemas.microsoft.com/office/drawing/2014/main" id="{560A3A38-F59C-4819-94AE-33EE76C8D4D8}"/>
            </a:ext>
          </a:extLst>
        </xdr:cNvPr>
        <xdr:cNvCxnSpPr/>
      </xdr:nvCxnSpPr>
      <xdr:spPr>
        <a:xfrm flipV="1">
          <a:off x="6972300" y="6455804"/>
          <a:ext cx="889000" cy="5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936C43BB-469D-4397-A690-F1A48A13252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a16="http://schemas.microsoft.com/office/drawing/2014/main" id="{B089480A-ACEF-4B27-A74B-62D54D0EAF7D}"/>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11ADE523-B20C-44DD-B1AA-0E71A6431323}"/>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a:extLst>
            <a:ext uri="{FF2B5EF4-FFF2-40B4-BE49-F238E27FC236}">
              <a16:creationId xmlns:a16="http://schemas.microsoft.com/office/drawing/2014/main" id="{899D848E-0822-486F-A495-5469927ACF37}"/>
            </a:ext>
          </a:extLst>
        </xdr:cNvPr>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24F90BDC-8BC5-492E-8CAF-792508BC18FD}"/>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29B03372-2BE8-4260-B2CE-F60E8D710BC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6C9DCB37-2A67-44FF-A86A-DA40B37D6415}"/>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90ABFB4A-232A-4E10-9554-605E9CE70C3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5DCE8F01-E067-4E52-A0E0-1F22CF14F66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76274</xdr:rowOff>
    </xdr:from>
    <xdr:to>
      <xdr:col>55</xdr:col>
      <xdr:colOff>50800</xdr:colOff>
      <xdr:row>38</xdr:row>
      <xdr:rowOff>6424</xdr:rowOff>
    </xdr:to>
    <xdr:sp macro="" textlink="">
      <xdr:nvSpPr>
        <xdr:cNvPr id="310" name="楕円 309">
          <a:extLst>
            <a:ext uri="{FF2B5EF4-FFF2-40B4-BE49-F238E27FC236}">
              <a16:creationId xmlns:a16="http://schemas.microsoft.com/office/drawing/2014/main" id="{0AC1FEF2-9A9C-45D3-A412-E30FD53CD40A}"/>
            </a:ext>
          </a:extLst>
        </xdr:cNvPr>
        <xdr:cNvSpPr/>
      </xdr:nvSpPr>
      <xdr:spPr>
        <a:xfrm>
          <a:off x="10426700" y="64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54701</xdr:rowOff>
    </xdr:from>
    <xdr:ext cx="534377" cy="259045"/>
    <xdr:sp macro="" textlink="">
      <xdr:nvSpPr>
        <xdr:cNvPr id="311" name="補助費等該当値テキスト">
          <a:extLst>
            <a:ext uri="{FF2B5EF4-FFF2-40B4-BE49-F238E27FC236}">
              <a16:creationId xmlns:a16="http://schemas.microsoft.com/office/drawing/2014/main" id="{7B98CB98-F55E-482F-B32B-81786A44EE7A}"/>
            </a:ext>
          </a:extLst>
        </xdr:cNvPr>
        <xdr:cNvSpPr txBox="1"/>
      </xdr:nvSpPr>
      <xdr:spPr>
        <a:xfrm>
          <a:off x="10528300" y="639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74315</xdr:rowOff>
    </xdr:from>
    <xdr:to>
      <xdr:col>50</xdr:col>
      <xdr:colOff>165100</xdr:colOff>
      <xdr:row>38</xdr:row>
      <xdr:rowOff>4465</xdr:rowOff>
    </xdr:to>
    <xdr:sp macro="" textlink="">
      <xdr:nvSpPr>
        <xdr:cNvPr id="312" name="楕円 311">
          <a:extLst>
            <a:ext uri="{FF2B5EF4-FFF2-40B4-BE49-F238E27FC236}">
              <a16:creationId xmlns:a16="http://schemas.microsoft.com/office/drawing/2014/main" id="{F7B28334-CDE7-4590-B365-C072ACA48B9A}"/>
            </a:ext>
          </a:extLst>
        </xdr:cNvPr>
        <xdr:cNvSpPr/>
      </xdr:nvSpPr>
      <xdr:spPr>
        <a:xfrm>
          <a:off x="9588500" y="64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167043</xdr:rowOff>
    </xdr:from>
    <xdr:ext cx="534377" cy="259045"/>
    <xdr:sp macro="" textlink="">
      <xdr:nvSpPr>
        <xdr:cNvPr id="313" name="テキスト ボックス 312">
          <a:extLst>
            <a:ext uri="{FF2B5EF4-FFF2-40B4-BE49-F238E27FC236}">
              <a16:creationId xmlns:a16="http://schemas.microsoft.com/office/drawing/2014/main" id="{8F3B5FCF-DBA0-4265-82EB-A4B9C1CE9B8B}"/>
            </a:ext>
          </a:extLst>
        </xdr:cNvPr>
        <xdr:cNvSpPr txBox="1"/>
      </xdr:nvSpPr>
      <xdr:spPr>
        <a:xfrm>
          <a:off x="9372111" y="651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65910</xdr:rowOff>
    </xdr:from>
    <xdr:to>
      <xdr:col>46</xdr:col>
      <xdr:colOff>38100</xdr:colOff>
      <xdr:row>37</xdr:row>
      <xdr:rowOff>167511</xdr:rowOff>
    </xdr:to>
    <xdr:sp macro="" textlink="">
      <xdr:nvSpPr>
        <xdr:cNvPr id="314" name="楕円 313">
          <a:extLst>
            <a:ext uri="{FF2B5EF4-FFF2-40B4-BE49-F238E27FC236}">
              <a16:creationId xmlns:a16="http://schemas.microsoft.com/office/drawing/2014/main" id="{14F4E9F0-4F64-42BB-8759-96A19CFD6B3D}"/>
            </a:ext>
          </a:extLst>
        </xdr:cNvPr>
        <xdr:cNvSpPr/>
      </xdr:nvSpPr>
      <xdr:spPr>
        <a:xfrm>
          <a:off x="8699500" y="64095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158638</xdr:rowOff>
    </xdr:from>
    <xdr:ext cx="534377" cy="259045"/>
    <xdr:sp macro="" textlink="">
      <xdr:nvSpPr>
        <xdr:cNvPr id="315" name="テキスト ボックス 314">
          <a:extLst>
            <a:ext uri="{FF2B5EF4-FFF2-40B4-BE49-F238E27FC236}">
              <a16:creationId xmlns:a16="http://schemas.microsoft.com/office/drawing/2014/main" id="{BF95C0ED-4B8B-4AF6-BAF8-A588A1A28595}"/>
            </a:ext>
          </a:extLst>
        </xdr:cNvPr>
        <xdr:cNvSpPr txBox="1"/>
      </xdr:nvSpPr>
      <xdr:spPr>
        <a:xfrm>
          <a:off x="8483111" y="650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61354</xdr:rowOff>
    </xdr:from>
    <xdr:to>
      <xdr:col>41</xdr:col>
      <xdr:colOff>101600</xdr:colOff>
      <xdr:row>37</xdr:row>
      <xdr:rowOff>162954</xdr:rowOff>
    </xdr:to>
    <xdr:sp macro="" textlink="">
      <xdr:nvSpPr>
        <xdr:cNvPr id="316" name="楕円 315">
          <a:extLst>
            <a:ext uri="{FF2B5EF4-FFF2-40B4-BE49-F238E27FC236}">
              <a16:creationId xmlns:a16="http://schemas.microsoft.com/office/drawing/2014/main" id="{C0B01ADA-1235-4204-AB88-8457BFCB4A81}"/>
            </a:ext>
          </a:extLst>
        </xdr:cNvPr>
        <xdr:cNvSpPr/>
      </xdr:nvSpPr>
      <xdr:spPr>
        <a:xfrm>
          <a:off x="7810500" y="64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154081</xdr:rowOff>
    </xdr:from>
    <xdr:ext cx="534377" cy="259045"/>
    <xdr:sp macro="" textlink="">
      <xdr:nvSpPr>
        <xdr:cNvPr id="317" name="テキスト ボックス 316">
          <a:extLst>
            <a:ext uri="{FF2B5EF4-FFF2-40B4-BE49-F238E27FC236}">
              <a16:creationId xmlns:a16="http://schemas.microsoft.com/office/drawing/2014/main" id="{D188D7F3-35BF-4AF9-BB44-10E6078E13C8}"/>
            </a:ext>
          </a:extLst>
        </xdr:cNvPr>
        <xdr:cNvSpPr txBox="1"/>
      </xdr:nvSpPr>
      <xdr:spPr>
        <a:xfrm>
          <a:off x="7594111" y="649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116584</xdr:rowOff>
    </xdr:from>
    <xdr:to>
      <xdr:col>36</xdr:col>
      <xdr:colOff>165100</xdr:colOff>
      <xdr:row>38</xdr:row>
      <xdr:rowOff>46734</xdr:rowOff>
    </xdr:to>
    <xdr:sp macro="" textlink="">
      <xdr:nvSpPr>
        <xdr:cNvPr id="318" name="楕円 317">
          <a:extLst>
            <a:ext uri="{FF2B5EF4-FFF2-40B4-BE49-F238E27FC236}">
              <a16:creationId xmlns:a16="http://schemas.microsoft.com/office/drawing/2014/main" id="{6D07B408-7AA2-4BE2-80B3-17EA8CF3E196}"/>
            </a:ext>
          </a:extLst>
        </xdr:cNvPr>
        <xdr:cNvSpPr/>
      </xdr:nvSpPr>
      <xdr:spPr>
        <a:xfrm>
          <a:off x="6921500" y="64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37861</xdr:rowOff>
    </xdr:from>
    <xdr:ext cx="534377" cy="259045"/>
    <xdr:sp macro="" textlink="">
      <xdr:nvSpPr>
        <xdr:cNvPr id="319" name="テキスト ボックス 318">
          <a:extLst>
            <a:ext uri="{FF2B5EF4-FFF2-40B4-BE49-F238E27FC236}">
              <a16:creationId xmlns:a16="http://schemas.microsoft.com/office/drawing/2014/main" id="{791D2A3F-9014-4456-A49D-55F3FA0E5246}"/>
            </a:ext>
          </a:extLst>
        </xdr:cNvPr>
        <xdr:cNvSpPr txBox="1"/>
      </xdr:nvSpPr>
      <xdr:spPr>
        <a:xfrm>
          <a:off x="6705111" y="655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D03C9259-7E84-4D70-9A92-8737220DB50E}"/>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5CE89C96-690F-45F9-9BCF-51FDB3123335}"/>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F36C4E11-BAAE-4638-A901-BAABC5C8B24C}"/>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C43A05EC-636C-4A8D-AE8A-D92CA1797BAE}"/>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F1B32B28-F69A-418B-BF25-563690B979D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B2E003CF-DB77-4C72-9AE3-81A8C4E6AC67}"/>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E5E7E6F9-CEE2-4B2A-80F2-49B277E9A9B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CAF58A0-A59C-4198-A634-7B61E96A9CA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4FCDDE83-BC5D-446C-972F-93550FEEE87E}"/>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4E4AFB3B-EC07-4442-A24D-870967820028}"/>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DDB3D574-D04B-4540-83C2-4B07116DC942}"/>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ED37AC97-3D00-4993-95A6-E425F303B40C}"/>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9DF0B9C-9A10-4756-B7EE-C8DFA2BE3111}"/>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8158184F-DF3B-4F82-B619-18C89C0ECB72}"/>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D28C694B-DB0C-4091-9246-20F5353753F1}"/>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21311BBC-F6DF-4798-B025-AE1215D5BFD3}"/>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677408-F619-46CC-AAA1-BCC7963A497C}"/>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91070F7C-D347-440D-B114-B79D8298D6AE}"/>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3BA13A9C-7EE2-4B41-A103-47CEBBFA5FE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4AF8D35C-75AC-46AC-88AE-496C40835DFD}"/>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108B736-A836-4285-BDAE-F34E25C1041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C7100826-FB0D-44AE-B942-13C9E486436F}"/>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693E0FBB-097D-4298-B89A-0A73DEE4E6E9}"/>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E7F25E26-561A-4D9C-AFCD-B8D524A4E319}"/>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2509ED94-AEB2-434D-926A-618A712679A6}"/>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B93B171A-ED57-40C5-A7D1-44623E6C19A2}"/>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5393</xdr:rowOff>
    </xdr:from>
    <xdr:to>
      <xdr:col>55</xdr:col>
      <xdr:colOff>0</xdr:colOff>
      <xdr:row>57</xdr:row>
      <xdr:rowOff>58465</xdr:rowOff>
    </xdr:to>
    <xdr:cxnSp macro="">
      <xdr:nvCxnSpPr>
        <xdr:cNvPr id="346" name="直線コネクタ 345">
          <a:extLst>
            <a:ext uri="{FF2B5EF4-FFF2-40B4-BE49-F238E27FC236}">
              <a16:creationId xmlns:a16="http://schemas.microsoft.com/office/drawing/2014/main" id="{58EF47C1-CB48-4E9D-93F9-C9F4288330BF}"/>
            </a:ext>
          </a:extLst>
        </xdr:cNvPr>
        <xdr:cNvCxnSpPr/>
      </xdr:nvCxnSpPr>
      <xdr:spPr>
        <a:xfrm>
          <a:off x="9639300" y="9606593"/>
          <a:ext cx="838200" cy="22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a:extLst>
            <a:ext uri="{FF2B5EF4-FFF2-40B4-BE49-F238E27FC236}">
              <a16:creationId xmlns:a16="http://schemas.microsoft.com/office/drawing/2014/main" id="{8CEA500A-5BD0-4C60-B71F-6CB56FDE14FC}"/>
            </a:ext>
          </a:extLst>
        </xdr:cNvPr>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C8107D4C-FF7D-4A39-BC4B-91D20917C595}"/>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5393</xdr:rowOff>
    </xdr:from>
    <xdr:to>
      <xdr:col>50</xdr:col>
      <xdr:colOff>114300</xdr:colOff>
      <xdr:row>56</xdr:row>
      <xdr:rowOff>107435</xdr:rowOff>
    </xdr:to>
    <xdr:cxnSp macro="">
      <xdr:nvCxnSpPr>
        <xdr:cNvPr id="349" name="直線コネクタ 348">
          <a:extLst>
            <a:ext uri="{FF2B5EF4-FFF2-40B4-BE49-F238E27FC236}">
              <a16:creationId xmlns:a16="http://schemas.microsoft.com/office/drawing/2014/main" id="{2801CE78-EA36-448A-A79E-5764D0D815BA}"/>
            </a:ext>
          </a:extLst>
        </xdr:cNvPr>
        <xdr:cNvCxnSpPr/>
      </xdr:nvCxnSpPr>
      <xdr:spPr>
        <a:xfrm flipV="1">
          <a:off x="8750300" y="9606593"/>
          <a:ext cx="889000" cy="10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6C1F72D0-24E4-4ACB-8E9E-FED9901EACA6}"/>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a:extLst>
            <a:ext uri="{FF2B5EF4-FFF2-40B4-BE49-F238E27FC236}">
              <a16:creationId xmlns:a16="http://schemas.microsoft.com/office/drawing/2014/main" id="{9BFB6210-6739-4B92-9840-3D1ADC77807A}"/>
            </a:ext>
          </a:extLst>
        </xdr:cNvPr>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107435</xdr:rowOff>
    </xdr:from>
    <xdr:to>
      <xdr:col>45</xdr:col>
      <xdr:colOff>177800</xdr:colOff>
      <xdr:row>56</xdr:row>
      <xdr:rowOff>134507</xdr:rowOff>
    </xdr:to>
    <xdr:cxnSp macro="">
      <xdr:nvCxnSpPr>
        <xdr:cNvPr id="352" name="直線コネクタ 351">
          <a:extLst>
            <a:ext uri="{FF2B5EF4-FFF2-40B4-BE49-F238E27FC236}">
              <a16:creationId xmlns:a16="http://schemas.microsoft.com/office/drawing/2014/main" id="{D345BF96-4B45-4107-85A9-656ACC596627}"/>
            </a:ext>
          </a:extLst>
        </xdr:cNvPr>
        <xdr:cNvCxnSpPr/>
      </xdr:nvCxnSpPr>
      <xdr:spPr>
        <a:xfrm flipV="1">
          <a:off x="7861300" y="9708635"/>
          <a:ext cx="889000" cy="2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B5BC4022-4630-4336-AF76-D51F8A45CF95}"/>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a:extLst>
            <a:ext uri="{FF2B5EF4-FFF2-40B4-BE49-F238E27FC236}">
              <a16:creationId xmlns:a16="http://schemas.microsoft.com/office/drawing/2014/main" id="{1226A2C4-9A27-40A7-B617-CCEDAB37759B}"/>
            </a:ext>
          </a:extLst>
        </xdr:cNvPr>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90185</xdr:rowOff>
    </xdr:from>
    <xdr:to>
      <xdr:col>41</xdr:col>
      <xdr:colOff>50800</xdr:colOff>
      <xdr:row>56</xdr:row>
      <xdr:rowOff>134507</xdr:rowOff>
    </xdr:to>
    <xdr:cxnSp macro="">
      <xdr:nvCxnSpPr>
        <xdr:cNvPr id="355" name="直線コネクタ 354">
          <a:extLst>
            <a:ext uri="{FF2B5EF4-FFF2-40B4-BE49-F238E27FC236}">
              <a16:creationId xmlns:a16="http://schemas.microsoft.com/office/drawing/2014/main" id="{ECE13226-9548-4ADD-9777-60D94CC835A3}"/>
            </a:ext>
          </a:extLst>
        </xdr:cNvPr>
        <xdr:cNvCxnSpPr/>
      </xdr:nvCxnSpPr>
      <xdr:spPr>
        <a:xfrm>
          <a:off x="6972300" y="9691385"/>
          <a:ext cx="889000" cy="4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6869C673-8362-48E2-94F0-86B5396D612C}"/>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id="{BC67165F-54B7-4095-A6B7-900AF10F1CD7}"/>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53D6C006-1C31-4C3A-ACFC-2C4B8848C8F7}"/>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a:extLst>
            <a:ext uri="{FF2B5EF4-FFF2-40B4-BE49-F238E27FC236}">
              <a16:creationId xmlns:a16="http://schemas.microsoft.com/office/drawing/2014/main" id="{AFBDB4F2-50A8-48CB-ABD7-D77D491E8386}"/>
            </a:ext>
          </a:extLst>
        </xdr:cNvPr>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2F668E68-CB28-4120-97A2-C76E0C38BA55}"/>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4C6AA763-9CA3-415F-884C-0175FA2C13D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C59430B5-B2FE-4D9D-BEE1-C0CDFBBECB6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619CDF2C-3C95-4CF1-A29B-4B05D2FF9A4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719BD65B-2CA5-46EF-BAAC-D6F3F928781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7665</xdr:rowOff>
    </xdr:from>
    <xdr:to>
      <xdr:col>55</xdr:col>
      <xdr:colOff>50800</xdr:colOff>
      <xdr:row>57</xdr:row>
      <xdr:rowOff>109265</xdr:rowOff>
    </xdr:to>
    <xdr:sp macro="" textlink="">
      <xdr:nvSpPr>
        <xdr:cNvPr id="365" name="楕円 364">
          <a:extLst>
            <a:ext uri="{FF2B5EF4-FFF2-40B4-BE49-F238E27FC236}">
              <a16:creationId xmlns:a16="http://schemas.microsoft.com/office/drawing/2014/main" id="{7AA0C0E4-1361-4199-B529-9E4FD5F49562}"/>
            </a:ext>
          </a:extLst>
        </xdr:cNvPr>
        <xdr:cNvSpPr/>
      </xdr:nvSpPr>
      <xdr:spPr>
        <a:xfrm>
          <a:off x="10426700" y="97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157542</xdr:rowOff>
    </xdr:from>
    <xdr:ext cx="534377" cy="259045"/>
    <xdr:sp macro="" textlink="">
      <xdr:nvSpPr>
        <xdr:cNvPr id="366" name="普通建設事業費該当値テキスト">
          <a:extLst>
            <a:ext uri="{FF2B5EF4-FFF2-40B4-BE49-F238E27FC236}">
              <a16:creationId xmlns:a16="http://schemas.microsoft.com/office/drawing/2014/main" id="{F89B2564-E0DA-4A6F-BFE6-D8BC97DF1C10}"/>
            </a:ext>
          </a:extLst>
        </xdr:cNvPr>
        <xdr:cNvSpPr txBox="1"/>
      </xdr:nvSpPr>
      <xdr:spPr>
        <a:xfrm>
          <a:off x="10528300" y="97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126043</xdr:rowOff>
    </xdr:from>
    <xdr:to>
      <xdr:col>50</xdr:col>
      <xdr:colOff>165100</xdr:colOff>
      <xdr:row>56</xdr:row>
      <xdr:rowOff>56193</xdr:rowOff>
    </xdr:to>
    <xdr:sp macro="" textlink="">
      <xdr:nvSpPr>
        <xdr:cNvPr id="367" name="楕円 366">
          <a:extLst>
            <a:ext uri="{FF2B5EF4-FFF2-40B4-BE49-F238E27FC236}">
              <a16:creationId xmlns:a16="http://schemas.microsoft.com/office/drawing/2014/main" id="{8EF74C63-0125-4470-93F6-0ADAD3D9BA31}"/>
            </a:ext>
          </a:extLst>
        </xdr:cNvPr>
        <xdr:cNvSpPr/>
      </xdr:nvSpPr>
      <xdr:spPr>
        <a:xfrm>
          <a:off x="9588500" y="955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72720</xdr:rowOff>
    </xdr:from>
    <xdr:ext cx="599010" cy="259045"/>
    <xdr:sp macro="" textlink="">
      <xdr:nvSpPr>
        <xdr:cNvPr id="368" name="テキスト ボックス 367">
          <a:extLst>
            <a:ext uri="{FF2B5EF4-FFF2-40B4-BE49-F238E27FC236}">
              <a16:creationId xmlns:a16="http://schemas.microsoft.com/office/drawing/2014/main" id="{229D5D5F-ADEC-4AC6-B776-FA6A6CF8B07D}"/>
            </a:ext>
          </a:extLst>
        </xdr:cNvPr>
        <xdr:cNvSpPr txBox="1"/>
      </xdr:nvSpPr>
      <xdr:spPr>
        <a:xfrm>
          <a:off x="9339795" y="933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56635</xdr:rowOff>
    </xdr:from>
    <xdr:to>
      <xdr:col>46</xdr:col>
      <xdr:colOff>38100</xdr:colOff>
      <xdr:row>56</xdr:row>
      <xdr:rowOff>158235</xdr:rowOff>
    </xdr:to>
    <xdr:sp macro="" textlink="">
      <xdr:nvSpPr>
        <xdr:cNvPr id="369" name="楕円 368">
          <a:extLst>
            <a:ext uri="{FF2B5EF4-FFF2-40B4-BE49-F238E27FC236}">
              <a16:creationId xmlns:a16="http://schemas.microsoft.com/office/drawing/2014/main" id="{54A416C1-D733-4615-A5AC-76AF82EB98AE}"/>
            </a:ext>
          </a:extLst>
        </xdr:cNvPr>
        <xdr:cNvSpPr/>
      </xdr:nvSpPr>
      <xdr:spPr>
        <a:xfrm>
          <a:off x="8699500" y="96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149362</xdr:rowOff>
    </xdr:from>
    <xdr:ext cx="534377" cy="259045"/>
    <xdr:sp macro="" textlink="">
      <xdr:nvSpPr>
        <xdr:cNvPr id="370" name="テキスト ボックス 369">
          <a:extLst>
            <a:ext uri="{FF2B5EF4-FFF2-40B4-BE49-F238E27FC236}">
              <a16:creationId xmlns:a16="http://schemas.microsoft.com/office/drawing/2014/main" id="{2B710A85-88AA-4F46-B230-BAEA36A2CB71}"/>
            </a:ext>
          </a:extLst>
        </xdr:cNvPr>
        <xdr:cNvSpPr txBox="1"/>
      </xdr:nvSpPr>
      <xdr:spPr>
        <a:xfrm>
          <a:off x="8483111" y="9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83707</xdr:rowOff>
    </xdr:from>
    <xdr:to>
      <xdr:col>41</xdr:col>
      <xdr:colOff>101600</xdr:colOff>
      <xdr:row>57</xdr:row>
      <xdr:rowOff>13857</xdr:rowOff>
    </xdr:to>
    <xdr:sp macro="" textlink="">
      <xdr:nvSpPr>
        <xdr:cNvPr id="371" name="楕円 370">
          <a:extLst>
            <a:ext uri="{FF2B5EF4-FFF2-40B4-BE49-F238E27FC236}">
              <a16:creationId xmlns:a16="http://schemas.microsoft.com/office/drawing/2014/main" id="{822AD1C0-AB80-49AC-AC4B-73DA580E3B83}"/>
            </a:ext>
          </a:extLst>
        </xdr:cNvPr>
        <xdr:cNvSpPr/>
      </xdr:nvSpPr>
      <xdr:spPr>
        <a:xfrm>
          <a:off x="7810500" y="968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4984</xdr:rowOff>
    </xdr:from>
    <xdr:ext cx="534377" cy="259045"/>
    <xdr:sp macro="" textlink="">
      <xdr:nvSpPr>
        <xdr:cNvPr id="372" name="テキスト ボックス 371">
          <a:extLst>
            <a:ext uri="{FF2B5EF4-FFF2-40B4-BE49-F238E27FC236}">
              <a16:creationId xmlns:a16="http://schemas.microsoft.com/office/drawing/2014/main" id="{A3C1A40D-1D38-4CB2-9568-BCCF02A9F17B}"/>
            </a:ext>
          </a:extLst>
        </xdr:cNvPr>
        <xdr:cNvSpPr txBox="1"/>
      </xdr:nvSpPr>
      <xdr:spPr>
        <a:xfrm>
          <a:off x="7594111" y="97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39385</xdr:rowOff>
    </xdr:from>
    <xdr:to>
      <xdr:col>36</xdr:col>
      <xdr:colOff>165100</xdr:colOff>
      <xdr:row>56</xdr:row>
      <xdr:rowOff>140985</xdr:rowOff>
    </xdr:to>
    <xdr:sp macro="" textlink="">
      <xdr:nvSpPr>
        <xdr:cNvPr id="373" name="楕円 372">
          <a:extLst>
            <a:ext uri="{FF2B5EF4-FFF2-40B4-BE49-F238E27FC236}">
              <a16:creationId xmlns:a16="http://schemas.microsoft.com/office/drawing/2014/main" id="{92A6E7FC-C4F8-4869-9C3F-367195050004}"/>
            </a:ext>
          </a:extLst>
        </xdr:cNvPr>
        <xdr:cNvSpPr/>
      </xdr:nvSpPr>
      <xdr:spPr>
        <a:xfrm>
          <a:off x="6921500" y="96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132112</xdr:rowOff>
    </xdr:from>
    <xdr:ext cx="534377" cy="259045"/>
    <xdr:sp macro="" textlink="">
      <xdr:nvSpPr>
        <xdr:cNvPr id="374" name="テキスト ボックス 373">
          <a:extLst>
            <a:ext uri="{FF2B5EF4-FFF2-40B4-BE49-F238E27FC236}">
              <a16:creationId xmlns:a16="http://schemas.microsoft.com/office/drawing/2014/main" id="{31CFFFD4-4DEE-40F1-8F71-5321F01587C2}"/>
            </a:ext>
          </a:extLst>
        </xdr:cNvPr>
        <xdr:cNvSpPr txBox="1"/>
      </xdr:nvSpPr>
      <xdr:spPr>
        <a:xfrm>
          <a:off x="6705111" y="973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50542252-EE79-481A-A8F1-E9C5CC7D62FA}"/>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227934C6-17BC-4944-B916-E2F37D63BFE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2D4E3DA8-9615-43AA-84F5-3FBE87FAD32E}"/>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1C570E6E-E456-4858-8E64-DBBA15B60EA4}"/>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4B5CBE3-762D-47BA-8891-FD0E282F9BC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BE04A62-A75C-4A3F-AD72-B3E141904743}"/>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D38A471D-877C-49E7-909E-A4CCD67AB9A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AF0A9EEC-AA95-4342-920B-0F9B76820E1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A458E64A-8600-4852-BF0C-3CB2109E78D8}"/>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1A09E817-DE8A-45B9-B411-5C32FED1944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9982990D-BAE2-4E68-AF53-3F256F124F0B}"/>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353A8FB8-9A7B-4F06-B73E-2AF2467B2068}"/>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8CED1677-D2DA-4933-9F36-CC2A3F9CD88E}"/>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671D44BB-616A-4D97-9B53-2A0A08134A49}"/>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32C6D090-1B84-4F5E-B69D-0D4C12405E88}"/>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D3582E14-BC32-49EE-96E1-2DB71DAD2252}"/>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A4992C40-A725-4E2F-8559-786B8B737BBA}"/>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B0981115-49CD-42A8-A3AE-6740DCDC5712}"/>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F4828A44-8830-4624-B75D-16A4705F9563}"/>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9DDF44BD-C2AB-418C-AA8D-45AE28377439}"/>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70761B56-8872-47B9-857F-0E9AFA930F5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7002FD3B-DC20-4EFF-BBAA-4DB6F5C99554}"/>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F59A265B-AA76-45DE-BA4E-E3E0786D68F7}"/>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F08C43AF-A27F-4D25-BBCC-473C05D7F941}"/>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52F4B9FF-39D2-4ED9-8D87-6C3050FF1B89}"/>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BEFA1653-759F-4197-BF63-582BA7812EE6}"/>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45050</xdr:rowOff>
    </xdr:from>
    <xdr:to>
      <xdr:col>55</xdr:col>
      <xdr:colOff>0</xdr:colOff>
      <xdr:row>78</xdr:row>
      <xdr:rowOff>60942</xdr:rowOff>
    </xdr:to>
    <xdr:cxnSp macro="">
      <xdr:nvCxnSpPr>
        <xdr:cNvPr id="401" name="直線コネクタ 400">
          <a:extLst>
            <a:ext uri="{FF2B5EF4-FFF2-40B4-BE49-F238E27FC236}">
              <a16:creationId xmlns:a16="http://schemas.microsoft.com/office/drawing/2014/main" id="{0B492CC9-7B91-4B4C-AA9C-9B4AFCA5F7E0}"/>
            </a:ext>
          </a:extLst>
        </xdr:cNvPr>
        <xdr:cNvCxnSpPr/>
      </xdr:nvCxnSpPr>
      <xdr:spPr>
        <a:xfrm>
          <a:off x="9639300" y="13418150"/>
          <a:ext cx="8382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id="{6CF331E0-4E73-49D3-B1A4-F3BBB0D50FB6}"/>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E64C52DF-5E32-4A93-98FA-406924C268F1}"/>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45050</xdr:rowOff>
    </xdr:from>
    <xdr:to>
      <xdr:col>50</xdr:col>
      <xdr:colOff>114300</xdr:colOff>
      <xdr:row>78</xdr:row>
      <xdr:rowOff>115021</xdr:rowOff>
    </xdr:to>
    <xdr:cxnSp macro="">
      <xdr:nvCxnSpPr>
        <xdr:cNvPr id="404" name="直線コネクタ 403">
          <a:extLst>
            <a:ext uri="{FF2B5EF4-FFF2-40B4-BE49-F238E27FC236}">
              <a16:creationId xmlns:a16="http://schemas.microsoft.com/office/drawing/2014/main" id="{FCEA225E-7520-478E-BAEA-4BA10D0392E0}"/>
            </a:ext>
          </a:extLst>
        </xdr:cNvPr>
        <xdr:cNvCxnSpPr/>
      </xdr:nvCxnSpPr>
      <xdr:spPr>
        <a:xfrm flipV="1">
          <a:off x="8750300" y="13418150"/>
          <a:ext cx="889000" cy="6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F6EE38B7-4544-4BBB-80CB-6B1C7EE1F993}"/>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id="{4D505E8A-9BF6-4D37-8641-F510763FF9D2}"/>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10458</xdr:rowOff>
    </xdr:from>
    <xdr:to>
      <xdr:col>45</xdr:col>
      <xdr:colOff>177800</xdr:colOff>
      <xdr:row>78</xdr:row>
      <xdr:rowOff>115021</xdr:rowOff>
    </xdr:to>
    <xdr:cxnSp macro="">
      <xdr:nvCxnSpPr>
        <xdr:cNvPr id="407" name="直線コネクタ 406">
          <a:extLst>
            <a:ext uri="{FF2B5EF4-FFF2-40B4-BE49-F238E27FC236}">
              <a16:creationId xmlns:a16="http://schemas.microsoft.com/office/drawing/2014/main" id="{9C3E0F57-F910-46EF-96B7-A026063CB351}"/>
            </a:ext>
          </a:extLst>
        </xdr:cNvPr>
        <xdr:cNvCxnSpPr/>
      </xdr:nvCxnSpPr>
      <xdr:spPr>
        <a:xfrm>
          <a:off x="7861300" y="13212108"/>
          <a:ext cx="889000" cy="27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38C67919-5B58-4747-9081-966FE25B1204}"/>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id="{5C9D868D-7CFD-4D07-B0B2-CEA135E5DD66}"/>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10458</xdr:rowOff>
    </xdr:from>
    <xdr:to>
      <xdr:col>41</xdr:col>
      <xdr:colOff>50800</xdr:colOff>
      <xdr:row>78</xdr:row>
      <xdr:rowOff>25254</xdr:rowOff>
    </xdr:to>
    <xdr:cxnSp macro="">
      <xdr:nvCxnSpPr>
        <xdr:cNvPr id="410" name="直線コネクタ 409">
          <a:extLst>
            <a:ext uri="{FF2B5EF4-FFF2-40B4-BE49-F238E27FC236}">
              <a16:creationId xmlns:a16="http://schemas.microsoft.com/office/drawing/2014/main" id="{E11546EB-77E3-4356-B937-43E9C2F3E1E3}"/>
            </a:ext>
          </a:extLst>
        </xdr:cNvPr>
        <xdr:cNvCxnSpPr/>
      </xdr:nvCxnSpPr>
      <xdr:spPr>
        <a:xfrm flipV="1">
          <a:off x="6972300" y="13212108"/>
          <a:ext cx="889000" cy="18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A6446A7C-69CB-49F6-90CD-03B992A3D0C6}"/>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a:extLst>
            <a:ext uri="{FF2B5EF4-FFF2-40B4-BE49-F238E27FC236}">
              <a16:creationId xmlns:a16="http://schemas.microsoft.com/office/drawing/2014/main" id="{A86647F9-EA57-459D-B50D-F1630AB964B4}"/>
            </a:ext>
          </a:extLst>
        </xdr:cNvPr>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913B1C19-CBA2-46F3-840A-C86FA5C64BF6}"/>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a:extLst>
            <a:ext uri="{FF2B5EF4-FFF2-40B4-BE49-F238E27FC236}">
              <a16:creationId xmlns:a16="http://schemas.microsoft.com/office/drawing/2014/main" id="{29081CCF-668F-478D-A586-E11D1097589D}"/>
            </a:ext>
          </a:extLst>
        </xdr:cNvPr>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5C1B5BAC-A41C-48E4-969B-5396DD8FAA3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E889AA1C-E177-45EA-9DEB-D04D7264D8D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AC4FDDB3-989A-4C28-AE59-8478142CEE3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F24773B8-5183-4F43-AA17-F9CF493F497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55800981-5810-4701-BD59-11C2EDC32E4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10142</xdr:rowOff>
    </xdr:from>
    <xdr:to>
      <xdr:col>55</xdr:col>
      <xdr:colOff>50800</xdr:colOff>
      <xdr:row>78</xdr:row>
      <xdr:rowOff>111742</xdr:rowOff>
    </xdr:to>
    <xdr:sp macro="" textlink="">
      <xdr:nvSpPr>
        <xdr:cNvPr id="420" name="楕円 419">
          <a:extLst>
            <a:ext uri="{FF2B5EF4-FFF2-40B4-BE49-F238E27FC236}">
              <a16:creationId xmlns:a16="http://schemas.microsoft.com/office/drawing/2014/main" id="{B6A18B8A-D241-45C4-8CAA-7571E154C2D4}"/>
            </a:ext>
          </a:extLst>
        </xdr:cNvPr>
        <xdr:cNvSpPr/>
      </xdr:nvSpPr>
      <xdr:spPr>
        <a:xfrm>
          <a:off x="10426700" y="133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96519</xdr:rowOff>
    </xdr:from>
    <xdr:ext cx="469744" cy="259045"/>
    <xdr:sp macro="" textlink="">
      <xdr:nvSpPr>
        <xdr:cNvPr id="421" name="普通建設事業費 （ うち新規整備　）該当値テキスト">
          <a:extLst>
            <a:ext uri="{FF2B5EF4-FFF2-40B4-BE49-F238E27FC236}">
              <a16:creationId xmlns:a16="http://schemas.microsoft.com/office/drawing/2014/main" id="{935E2717-8BE3-4658-ABA6-7FE68DE54D37}"/>
            </a:ext>
          </a:extLst>
        </xdr:cNvPr>
        <xdr:cNvSpPr txBox="1"/>
      </xdr:nvSpPr>
      <xdr:spPr>
        <a:xfrm>
          <a:off x="10528300" y="1329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165700</xdr:rowOff>
    </xdr:from>
    <xdr:to>
      <xdr:col>50</xdr:col>
      <xdr:colOff>165100</xdr:colOff>
      <xdr:row>78</xdr:row>
      <xdr:rowOff>95850</xdr:rowOff>
    </xdr:to>
    <xdr:sp macro="" textlink="">
      <xdr:nvSpPr>
        <xdr:cNvPr id="422" name="楕円 421">
          <a:extLst>
            <a:ext uri="{FF2B5EF4-FFF2-40B4-BE49-F238E27FC236}">
              <a16:creationId xmlns:a16="http://schemas.microsoft.com/office/drawing/2014/main" id="{0AFBFA8D-C6C9-413D-8906-C3B5120910C0}"/>
            </a:ext>
          </a:extLst>
        </xdr:cNvPr>
        <xdr:cNvSpPr/>
      </xdr:nvSpPr>
      <xdr:spPr>
        <a:xfrm>
          <a:off x="9588500" y="133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86977</xdr:rowOff>
    </xdr:from>
    <xdr:ext cx="534377" cy="259045"/>
    <xdr:sp macro="" textlink="">
      <xdr:nvSpPr>
        <xdr:cNvPr id="423" name="テキスト ボックス 422">
          <a:extLst>
            <a:ext uri="{FF2B5EF4-FFF2-40B4-BE49-F238E27FC236}">
              <a16:creationId xmlns:a16="http://schemas.microsoft.com/office/drawing/2014/main" id="{0A773065-9B6B-4A70-8E79-790E46660B54}"/>
            </a:ext>
          </a:extLst>
        </xdr:cNvPr>
        <xdr:cNvSpPr txBox="1"/>
      </xdr:nvSpPr>
      <xdr:spPr>
        <a:xfrm>
          <a:off x="9372111" y="1346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64221</xdr:rowOff>
    </xdr:from>
    <xdr:to>
      <xdr:col>46</xdr:col>
      <xdr:colOff>38100</xdr:colOff>
      <xdr:row>78</xdr:row>
      <xdr:rowOff>165821</xdr:rowOff>
    </xdr:to>
    <xdr:sp macro="" textlink="">
      <xdr:nvSpPr>
        <xdr:cNvPr id="424" name="楕円 423">
          <a:extLst>
            <a:ext uri="{FF2B5EF4-FFF2-40B4-BE49-F238E27FC236}">
              <a16:creationId xmlns:a16="http://schemas.microsoft.com/office/drawing/2014/main" id="{17444276-5217-490D-9FBF-2EC1C67DC20A}"/>
            </a:ext>
          </a:extLst>
        </xdr:cNvPr>
        <xdr:cNvSpPr/>
      </xdr:nvSpPr>
      <xdr:spPr>
        <a:xfrm>
          <a:off x="8699500" y="134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156948</xdr:rowOff>
    </xdr:from>
    <xdr:ext cx="469744" cy="259045"/>
    <xdr:sp macro="" textlink="">
      <xdr:nvSpPr>
        <xdr:cNvPr id="425" name="テキスト ボックス 424">
          <a:extLst>
            <a:ext uri="{FF2B5EF4-FFF2-40B4-BE49-F238E27FC236}">
              <a16:creationId xmlns:a16="http://schemas.microsoft.com/office/drawing/2014/main" id="{5789EE95-CC5A-4874-B606-ACFA2D252B2C}"/>
            </a:ext>
          </a:extLst>
        </xdr:cNvPr>
        <xdr:cNvSpPr txBox="1"/>
      </xdr:nvSpPr>
      <xdr:spPr>
        <a:xfrm>
          <a:off x="8515428" y="1353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131108</xdr:rowOff>
    </xdr:from>
    <xdr:to>
      <xdr:col>41</xdr:col>
      <xdr:colOff>101600</xdr:colOff>
      <xdr:row>77</xdr:row>
      <xdr:rowOff>61258</xdr:rowOff>
    </xdr:to>
    <xdr:sp macro="" textlink="">
      <xdr:nvSpPr>
        <xdr:cNvPr id="426" name="楕円 425">
          <a:extLst>
            <a:ext uri="{FF2B5EF4-FFF2-40B4-BE49-F238E27FC236}">
              <a16:creationId xmlns:a16="http://schemas.microsoft.com/office/drawing/2014/main" id="{CA0C5F71-E20C-4234-85CD-F80D9221E70E}"/>
            </a:ext>
          </a:extLst>
        </xdr:cNvPr>
        <xdr:cNvSpPr/>
      </xdr:nvSpPr>
      <xdr:spPr>
        <a:xfrm>
          <a:off x="7810500" y="131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52385</xdr:rowOff>
    </xdr:from>
    <xdr:ext cx="534377" cy="259045"/>
    <xdr:sp macro="" textlink="">
      <xdr:nvSpPr>
        <xdr:cNvPr id="427" name="テキスト ボックス 426">
          <a:extLst>
            <a:ext uri="{FF2B5EF4-FFF2-40B4-BE49-F238E27FC236}">
              <a16:creationId xmlns:a16="http://schemas.microsoft.com/office/drawing/2014/main" id="{5F6C5F76-5DB5-4FD7-9FB9-8FBFEC092150}"/>
            </a:ext>
          </a:extLst>
        </xdr:cNvPr>
        <xdr:cNvSpPr txBox="1"/>
      </xdr:nvSpPr>
      <xdr:spPr>
        <a:xfrm>
          <a:off x="7594111" y="1325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145904</xdr:rowOff>
    </xdr:from>
    <xdr:to>
      <xdr:col>36</xdr:col>
      <xdr:colOff>165100</xdr:colOff>
      <xdr:row>78</xdr:row>
      <xdr:rowOff>76054</xdr:rowOff>
    </xdr:to>
    <xdr:sp macro="" textlink="">
      <xdr:nvSpPr>
        <xdr:cNvPr id="428" name="楕円 427">
          <a:extLst>
            <a:ext uri="{FF2B5EF4-FFF2-40B4-BE49-F238E27FC236}">
              <a16:creationId xmlns:a16="http://schemas.microsoft.com/office/drawing/2014/main" id="{FBD5B69D-EE49-4390-9D12-4B7552B73A06}"/>
            </a:ext>
          </a:extLst>
        </xdr:cNvPr>
        <xdr:cNvSpPr/>
      </xdr:nvSpPr>
      <xdr:spPr>
        <a:xfrm>
          <a:off x="6921500" y="133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67181</xdr:rowOff>
    </xdr:from>
    <xdr:ext cx="534377" cy="259045"/>
    <xdr:sp macro="" textlink="">
      <xdr:nvSpPr>
        <xdr:cNvPr id="429" name="テキスト ボックス 428">
          <a:extLst>
            <a:ext uri="{FF2B5EF4-FFF2-40B4-BE49-F238E27FC236}">
              <a16:creationId xmlns:a16="http://schemas.microsoft.com/office/drawing/2014/main" id="{DC8FA7D4-CD54-4A6D-A623-DE8CEC258A45}"/>
            </a:ext>
          </a:extLst>
        </xdr:cNvPr>
        <xdr:cNvSpPr txBox="1"/>
      </xdr:nvSpPr>
      <xdr:spPr>
        <a:xfrm>
          <a:off x="6705111" y="134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88F61219-1A48-4A34-9A3F-ECC6DBA9D4A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AE14E2F-8246-43FB-A591-7C53751AE9E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7BAEA8B4-C16C-4E94-A524-0ABF0EF3F29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83790E7C-D798-46FF-A69E-0597EBB6E4F8}"/>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D7B9CDE2-ACE3-4D9B-849E-05CB8D9E4B1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F2DE6E22-1C6E-4B7F-AFD0-DDC78452018C}"/>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CADE7445-E41F-4FFB-9098-E9EAFF4A0E4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DA67589E-3B07-441D-B14D-FC168C5AA01D}"/>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3C5A111A-C9D9-494F-BA98-22E18455314B}"/>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856AEB0B-BA1B-4AE8-9471-0B8B72D6D627}"/>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FBB026A9-B161-4C05-893F-C854F9DAFE57}"/>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9B963977-F24F-4EC8-8445-49ACD0C44418}"/>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C3BDB329-2AF0-45CF-959E-801E351AE2EC}"/>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730C330C-EDB8-47C4-A6B4-02D5FCD2A7C1}"/>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1F9000DC-A8EC-45C0-94EB-24DAD6B616B4}"/>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66367776-888D-48CE-8782-2F9A603076F6}"/>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C621AE74-E974-4A5F-ACCF-63175C3EE1C4}"/>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5177F62F-256D-4024-8F81-C428AEF0B13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FA37BF76-7ED5-4DBF-BFB6-0B852BB167EB}"/>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75F06D9E-88B6-4A70-8946-AECFB226DDC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7EEBD6BE-74DC-48A0-A2BD-EFAD8309AF4E}"/>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4FD78823-F386-4F18-9018-C139A4ECD39C}"/>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6EEC55C0-A175-4FDD-A602-0840C8BEBA79}"/>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3F790F56-2E5B-4016-AD78-AD20E7EA49BD}"/>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FBD95E2A-D09C-4635-8ABE-F3D6AB8CFF8E}"/>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489917F9-9876-4F77-97E8-8CC497DC6833}"/>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11B17F70-5B4D-4671-B856-943B47DBE042}"/>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1C16C243-1A94-4250-AE1F-EA085BA3F4D5}"/>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5E107B68-A249-4080-9DCF-DC14DD7C20D1}"/>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954EF3BE-D0B1-4D3C-BBE5-978A76FB01E7}"/>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44461</xdr:rowOff>
    </xdr:from>
    <xdr:to>
      <xdr:col>55</xdr:col>
      <xdr:colOff>0</xdr:colOff>
      <xdr:row>97</xdr:row>
      <xdr:rowOff>3662</xdr:rowOff>
    </xdr:to>
    <xdr:cxnSp macro="">
      <xdr:nvCxnSpPr>
        <xdr:cNvPr id="460" name="直線コネクタ 459">
          <a:extLst>
            <a:ext uri="{FF2B5EF4-FFF2-40B4-BE49-F238E27FC236}">
              <a16:creationId xmlns:a16="http://schemas.microsoft.com/office/drawing/2014/main" id="{4F12A74D-6698-4199-8166-C060A2ACE201}"/>
            </a:ext>
          </a:extLst>
        </xdr:cNvPr>
        <xdr:cNvCxnSpPr/>
      </xdr:nvCxnSpPr>
      <xdr:spPr>
        <a:xfrm>
          <a:off x="9639300" y="16160761"/>
          <a:ext cx="838200" cy="47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a:extLst>
            <a:ext uri="{FF2B5EF4-FFF2-40B4-BE49-F238E27FC236}">
              <a16:creationId xmlns:a16="http://schemas.microsoft.com/office/drawing/2014/main" id="{0DAFCEB6-34FC-4431-BB43-BC5DB7B80FA4}"/>
            </a:ext>
          </a:extLst>
        </xdr:cNvPr>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673FA5DA-3F81-4B66-81DF-8CE49C9D68F2}"/>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44461</xdr:rowOff>
    </xdr:from>
    <xdr:to>
      <xdr:col>50</xdr:col>
      <xdr:colOff>114300</xdr:colOff>
      <xdr:row>95</xdr:row>
      <xdr:rowOff>19107</xdr:rowOff>
    </xdr:to>
    <xdr:cxnSp macro="">
      <xdr:nvCxnSpPr>
        <xdr:cNvPr id="463" name="直線コネクタ 462">
          <a:extLst>
            <a:ext uri="{FF2B5EF4-FFF2-40B4-BE49-F238E27FC236}">
              <a16:creationId xmlns:a16="http://schemas.microsoft.com/office/drawing/2014/main" id="{714CCD69-CF1E-4C64-AC34-CEC729D7038B}"/>
            </a:ext>
          </a:extLst>
        </xdr:cNvPr>
        <xdr:cNvCxnSpPr/>
      </xdr:nvCxnSpPr>
      <xdr:spPr>
        <a:xfrm flipV="1">
          <a:off x="8750300" y="16160761"/>
          <a:ext cx="889000" cy="1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61794985-5435-41A5-865A-FCD499E96C3F}"/>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a16="http://schemas.microsoft.com/office/drawing/2014/main" id="{4518CC77-C0F1-409D-80CA-2CDED6F181D9}"/>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19107</xdr:rowOff>
    </xdr:from>
    <xdr:to>
      <xdr:col>45</xdr:col>
      <xdr:colOff>177800</xdr:colOff>
      <xdr:row>97</xdr:row>
      <xdr:rowOff>49185</xdr:rowOff>
    </xdr:to>
    <xdr:cxnSp macro="">
      <xdr:nvCxnSpPr>
        <xdr:cNvPr id="466" name="直線コネクタ 465">
          <a:extLst>
            <a:ext uri="{FF2B5EF4-FFF2-40B4-BE49-F238E27FC236}">
              <a16:creationId xmlns:a16="http://schemas.microsoft.com/office/drawing/2014/main" id="{7872001F-84CD-42AE-AEA4-0A9726AE3BEE}"/>
            </a:ext>
          </a:extLst>
        </xdr:cNvPr>
        <xdr:cNvCxnSpPr/>
      </xdr:nvCxnSpPr>
      <xdr:spPr>
        <a:xfrm flipV="1">
          <a:off x="7861300" y="16306857"/>
          <a:ext cx="889000" cy="37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6E27BBDA-1BFF-4B72-B248-095D2046E2F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a:extLst>
            <a:ext uri="{FF2B5EF4-FFF2-40B4-BE49-F238E27FC236}">
              <a16:creationId xmlns:a16="http://schemas.microsoft.com/office/drawing/2014/main" id="{3E073B61-F2BA-423E-8037-B139E037C445}"/>
            </a:ext>
          </a:extLst>
        </xdr:cNvPr>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7755</xdr:rowOff>
    </xdr:from>
    <xdr:to>
      <xdr:col>41</xdr:col>
      <xdr:colOff>50800</xdr:colOff>
      <xdr:row>97</xdr:row>
      <xdr:rowOff>49185</xdr:rowOff>
    </xdr:to>
    <xdr:cxnSp macro="">
      <xdr:nvCxnSpPr>
        <xdr:cNvPr id="469" name="直線コネクタ 468">
          <a:extLst>
            <a:ext uri="{FF2B5EF4-FFF2-40B4-BE49-F238E27FC236}">
              <a16:creationId xmlns:a16="http://schemas.microsoft.com/office/drawing/2014/main" id="{07C6B7AC-D253-4219-815E-62976D959540}"/>
            </a:ext>
          </a:extLst>
        </xdr:cNvPr>
        <xdr:cNvCxnSpPr/>
      </xdr:nvCxnSpPr>
      <xdr:spPr>
        <a:xfrm>
          <a:off x="6972300" y="16466955"/>
          <a:ext cx="889000" cy="21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6EE1BB5F-46DC-4011-8650-E02D6C678322}"/>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a:extLst>
            <a:ext uri="{FF2B5EF4-FFF2-40B4-BE49-F238E27FC236}">
              <a16:creationId xmlns:a16="http://schemas.microsoft.com/office/drawing/2014/main" id="{045C06BB-4B79-4F6D-A5A7-96C9BBD043A8}"/>
            </a:ext>
          </a:extLst>
        </xdr:cNvPr>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598296EF-485F-4921-9F49-3A5819E364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a:extLst>
            <a:ext uri="{FF2B5EF4-FFF2-40B4-BE49-F238E27FC236}">
              <a16:creationId xmlns:a16="http://schemas.microsoft.com/office/drawing/2014/main" id="{D3E4F8EF-AFCF-4608-A4F6-AA925DA00389}"/>
            </a:ext>
          </a:extLst>
        </xdr:cNvPr>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B14C8B64-BB36-44FD-8078-950F826DF4FF}"/>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6F7A3A1F-DEBD-4FBE-8A58-01BB8E5C0382}"/>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7EC593DE-78B1-40CA-AD7C-D67C7AA0CC97}"/>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AEAB83B-F604-4D4C-8A3E-FE6922CEDD31}"/>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E1145D2F-0B92-4BC0-95B4-B6259B20B422}"/>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124312</xdr:rowOff>
    </xdr:from>
    <xdr:to>
      <xdr:col>55</xdr:col>
      <xdr:colOff>50800</xdr:colOff>
      <xdr:row>97</xdr:row>
      <xdr:rowOff>54462</xdr:rowOff>
    </xdr:to>
    <xdr:sp macro="" textlink="">
      <xdr:nvSpPr>
        <xdr:cNvPr id="479" name="楕円 478">
          <a:extLst>
            <a:ext uri="{FF2B5EF4-FFF2-40B4-BE49-F238E27FC236}">
              <a16:creationId xmlns:a16="http://schemas.microsoft.com/office/drawing/2014/main" id="{7D252F51-F6FD-4866-8C65-ED4F3AD97106}"/>
            </a:ext>
          </a:extLst>
        </xdr:cNvPr>
        <xdr:cNvSpPr/>
      </xdr:nvSpPr>
      <xdr:spPr>
        <a:xfrm>
          <a:off x="10426700" y="1658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102739</xdr:rowOff>
    </xdr:from>
    <xdr:ext cx="534377" cy="259045"/>
    <xdr:sp macro="" textlink="">
      <xdr:nvSpPr>
        <xdr:cNvPr id="480" name="普通建設事業費 （ うち更新整備　）該当値テキスト">
          <a:extLst>
            <a:ext uri="{FF2B5EF4-FFF2-40B4-BE49-F238E27FC236}">
              <a16:creationId xmlns:a16="http://schemas.microsoft.com/office/drawing/2014/main" id="{FDFEF050-9737-4849-84E5-0874C11917D7}"/>
            </a:ext>
          </a:extLst>
        </xdr:cNvPr>
        <xdr:cNvSpPr txBox="1"/>
      </xdr:nvSpPr>
      <xdr:spPr>
        <a:xfrm>
          <a:off x="10528300" y="1656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165111</xdr:rowOff>
    </xdr:from>
    <xdr:to>
      <xdr:col>50</xdr:col>
      <xdr:colOff>165100</xdr:colOff>
      <xdr:row>94</xdr:row>
      <xdr:rowOff>95261</xdr:rowOff>
    </xdr:to>
    <xdr:sp macro="" textlink="">
      <xdr:nvSpPr>
        <xdr:cNvPr id="481" name="楕円 480">
          <a:extLst>
            <a:ext uri="{FF2B5EF4-FFF2-40B4-BE49-F238E27FC236}">
              <a16:creationId xmlns:a16="http://schemas.microsoft.com/office/drawing/2014/main" id="{ECC753D1-4CD3-4D56-9E99-9DE76E8A185A}"/>
            </a:ext>
          </a:extLst>
        </xdr:cNvPr>
        <xdr:cNvSpPr/>
      </xdr:nvSpPr>
      <xdr:spPr>
        <a:xfrm>
          <a:off x="9588500" y="161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111788</xdr:rowOff>
    </xdr:from>
    <xdr:ext cx="534377" cy="259045"/>
    <xdr:sp macro="" textlink="">
      <xdr:nvSpPr>
        <xdr:cNvPr id="482" name="テキスト ボックス 481">
          <a:extLst>
            <a:ext uri="{FF2B5EF4-FFF2-40B4-BE49-F238E27FC236}">
              <a16:creationId xmlns:a16="http://schemas.microsoft.com/office/drawing/2014/main" id="{5B086386-2F9C-447E-B70E-D9B5E9B389B8}"/>
            </a:ext>
          </a:extLst>
        </xdr:cNvPr>
        <xdr:cNvSpPr txBox="1"/>
      </xdr:nvSpPr>
      <xdr:spPr>
        <a:xfrm>
          <a:off x="9372111" y="1588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139757</xdr:rowOff>
    </xdr:from>
    <xdr:to>
      <xdr:col>46</xdr:col>
      <xdr:colOff>38100</xdr:colOff>
      <xdr:row>95</xdr:row>
      <xdr:rowOff>69907</xdr:rowOff>
    </xdr:to>
    <xdr:sp macro="" textlink="">
      <xdr:nvSpPr>
        <xdr:cNvPr id="483" name="楕円 482">
          <a:extLst>
            <a:ext uri="{FF2B5EF4-FFF2-40B4-BE49-F238E27FC236}">
              <a16:creationId xmlns:a16="http://schemas.microsoft.com/office/drawing/2014/main" id="{CC666D01-2A56-4487-A24F-6BA6AA693B83}"/>
            </a:ext>
          </a:extLst>
        </xdr:cNvPr>
        <xdr:cNvSpPr/>
      </xdr:nvSpPr>
      <xdr:spPr>
        <a:xfrm>
          <a:off x="8699500" y="1625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86434</xdr:rowOff>
    </xdr:from>
    <xdr:ext cx="534377" cy="259045"/>
    <xdr:sp macro="" textlink="">
      <xdr:nvSpPr>
        <xdr:cNvPr id="484" name="テキスト ボックス 483">
          <a:extLst>
            <a:ext uri="{FF2B5EF4-FFF2-40B4-BE49-F238E27FC236}">
              <a16:creationId xmlns:a16="http://schemas.microsoft.com/office/drawing/2014/main" id="{C8E1AA32-1B40-4CAA-9A3C-AAED8003A57C}"/>
            </a:ext>
          </a:extLst>
        </xdr:cNvPr>
        <xdr:cNvSpPr txBox="1"/>
      </xdr:nvSpPr>
      <xdr:spPr>
        <a:xfrm>
          <a:off x="8483111" y="1603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169835</xdr:rowOff>
    </xdr:from>
    <xdr:to>
      <xdr:col>41</xdr:col>
      <xdr:colOff>101600</xdr:colOff>
      <xdr:row>97</xdr:row>
      <xdr:rowOff>99985</xdr:rowOff>
    </xdr:to>
    <xdr:sp macro="" textlink="">
      <xdr:nvSpPr>
        <xdr:cNvPr id="485" name="楕円 484">
          <a:extLst>
            <a:ext uri="{FF2B5EF4-FFF2-40B4-BE49-F238E27FC236}">
              <a16:creationId xmlns:a16="http://schemas.microsoft.com/office/drawing/2014/main" id="{E6E94511-4218-454A-8502-378410E83BA2}"/>
            </a:ext>
          </a:extLst>
        </xdr:cNvPr>
        <xdr:cNvSpPr/>
      </xdr:nvSpPr>
      <xdr:spPr>
        <a:xfrm>
          <a:off x="7810500" y="1662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116512</xdr:rowOff>
    </xdr:from>
    <xdr:ext cx="534377" cy="259045"/>
    <xdr:sp macro="" textlink="">
      <xdr:nvSpPr>
        <xdr:cNvPr id="486" name="テキスト ボックス 485">
          <a:extLst>
            <a:ext uri="{FF2B5EF4-FFF2-40B4-BE49-F238E27FC236}">
              <a16:creationId xmlns:a16="http://schemas.microsoft.com/office/drawing/2014/main" id="{4F8CF4F1-2F6D-46AD-A4CC-8900871D6C79}"/>
            </a:ext>
          </a:extLst>
        </xdr:cNvPr>
        <xdr:cNvSpPr txBox="1"/>
      </xdr:nvSpPr>
      <xdr:spPr>
        <a:xfrm>
          <a:off x="7594111" y="1640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128405</xdr:rowOff>
    </xdr:from>
    <xdr:to>
      <xdr:col>36</xdr:col>
      <xdr:colOff>165100</xdr:colOff>
      <xdr:row>96</xdr:row>
      <xdr:rowOff>58555</xdr:rowOff>
    </xdr:to>
    <xdr:sp macro="" textlink="">
      <xdr:nvSpPr>
        <xdr:cNvPr id="487" name="楕円 486">
          <a:extLst>
            <a:ext uri="{FF2B5EF4-FFF2-40B4-BE49-F238E27FC236}">
              <a16:creationId xmlns:a16="http://schemas.microsoft.com/office/drawing/2014/main" id="{10809FAF-55E0-4E0C-A93B-B1C8E376F84F}"/>
            </a:ext>
          </a:extLst>
        </xdr:cNvPr>
        <xdr:cNvSpPr/>
      </xdr:nvSpPr>
      <xdr:spPr>
        <a:xfrm>
          <a:off x="6921500" y="164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75082</xdr:rowOff>
    </xdr:from>
    <xdr:ext cx="534377" cy="259045"/>
    <xdr:sp macro="" textlink="">
      <xdr:nvSpPr>
        <xdr:cNvPr id="488" name="テキスト ボックス 487">
          <a:extLst>
            <a:ext uri="{FF2B5EF4-FFF2-40B4-BE49-F238E27FC236}">
              <a16:creationId xmlns:a16="http://schemas.microsoft.com/office/drawing/2014/main" id="{E69ACD04-B3AA-42BB-8AA1-5AE430550E5B}"/>
            </a:ext>
          </a:extLst>
        </xdr:cNvPr>
        <xdr:cNvSpPr txBox="1"/>
      </xdr:nvSpPr>
      <xdr:spPr>
        <a:xfrm>
          <a:off x="6705111" y="1619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3F6AC9D1-6CF9-4D03-9105-85C2EC4E2F0D}"/>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A128FEBD-9C43-46A6-B82D-B17329E2C5F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9A1419AD-D5C8-433E-B3BF-F20791EC71C3}"/>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3BD3C1B0-645F-4D57-85B4-09074252C765}"/>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7932BEA8-161A-4B66-BB0B-9696CD7E044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292A1D53-1231-4A99-A0A1-AB1FAD9ED34F}"/>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2EB22849-B97E-4685-85B0-E267C33C0A6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F87C2976-8826-4110-8C85-47E5849838ED}"/>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51E4E712-0937-45C0-97F5-23BBF1934AE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7DB246BE-CFF5-4324-8608-F863EBE0C55D}"/>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677B429F-0D3D-4A6C-92BE-199FCB9CA173}"/>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21E20B03-3188-420E-B1B3-47C31F591C57}"/>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50C6CDDC-4E95-420D-B694-D8C5FA28538B}"/>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7700145B-6196-4EF1-9665-6D54C56921CD}"/>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AEBF7B5F-29DF-4720-8880-C7D0EADD910B}"/>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419E9A92-E3C2-49D3-B73F-81E1FFD0BB95}"/>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F2A2A654-E020-4C6B-AF93-27C7ED64BE28}"/>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E1F51868-D807-4985-B270-7947461F7E0C}"/>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FC432372-474A-4483-86CC-FD5789EED7F1}"/>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6C6B6BA-2AE9-46D6-BB11-000F6D5A840F}"/>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431D1151-4E0B-46EC-8899-2C88108C6D6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49A534BB-A147-48FF-BA68-807A72F60C4B}"/>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A99D2C58-DB6E-46D6-B674-BA954D4A910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FB6149AC-D4AD-48F6-832A-CD27EB16240A}"/>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F4FFA689-2328-452E-8886-476E38C226D1}"/>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17EAF462-45DC-41C8-8245-638B0EEBB7B8}"/>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AE219A56-B019-4256-93EC-B11D049B1FCA}"/>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3BA4AADD-D6A0-4782-A4F8-E515049BDB98}"/>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40145</xdr:rowOff>
    </xdr:from>
    <xdr:to>
      <xdr:col>85</xdr:col>
      <xdr:colOff>127000</xdr:colOff>
      <xdr:row>39</xdr:row>
      <xdr:rowOff>43599</xdr:rowOff>
    </xdr:to>
    <xdr:cxnSp macro="">
      <xdr:nvCxnSpPr>
        <xdr:cNvPr id="517" name="直線コネクタ 516">
          <a:extLst>
            <a:ext uri="{FF2B5EF4-FFF2-40B4-BE49-F238E27FC236}">
              <a16:creationId xmlns:a16="http://schemas.microsoft.com/office/drawing/2014/main" id="{D9ED97D2-8824-4AB2-99D0-D57838F68C91}"/>
            </a:ext>
          </a:extLst>
        </xdr:cNvPr>
        <xdr:cNvCxnSpPr/>
      </xdr:nvCxnSpPr>
      <xdr:spPr>
        <a:xfrm flipV="1">
          <a:off x="15481300" y="6726695"/>
          <a:ext cx="8382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id="{43E232EB-B82F-4A81-A520-2A817AD994B7}"/>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CFFE796F-ECDA-4D23-9A94-8CD670ABFCA5}"/>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41605</xdr:rowOff>
    </xdr:from>
    <xdr:to>
      <xdr:col>81</xdr:col>
      <xdr:colOff>50800</xdr:colOff>
      <xdr:row>39</xdr:row>
      <xdr:rowOff>43599</xdr:rowOff>
    </xdr:to>
    <xdr:cxnSp macro="">
      <xdr:nvCxnSpPr>
        <xdr:cNvPr id="520" name="直線コネクタ 519">
          <a:extLst>
            <a:ext uri="{FF2B5EF4-FFF2-40B4-BE49-F238E27FC236}">
              <a16:creationId xmlns:a16="http://schemas.microsoft.com/office/drawing/2014/main" id="{FE3E6264-A009-4B35-9F2F-40F2E0E4FA6C}"/>
            </a:ext>
          </a:extLst>
        </xdr:cNvPr>
        <xdr:cNvCxnSpPr/>
      </xdr:nvCxnSpPr>
      <xdr:spPr>
        <a:xfrm>
          <a:off x="14592300" y="6728155"/>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FC7B5C64-F137-448C-AB16-38C4605AE424}"/>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id="{24EA1804-1CE2-4846-A6AD-E27493D18F4B}"/>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18276</xdr:rowOff>
    </xdr:from>
    <xdr:to>
      <xdr:col>76</xdr:col>
      <xdr:colOff>114300</xdr:colOff>
      <xdr:row>39</xdr:row>
      <xdr:rowOff>41605</xdr:rowOff>
    </xdr:to>
    <xdr:cxnSp macro="">
      <xdr:nvCxnSpPr>
        <xdr:cNvPr id="523" name="直線コネクタ 522">
          <a:extLst>
            <a:ext uri="{FF2B5EF4-FFF2-40B4-BE49-F238E27FC236}">
              <a16:creationId xmlns:a16="http://schemas.microsoft.com/office/drawing/2014/main" id="{938C83B0-A8B8-4775-81AD-9DBBAF77CD7A}"/>
            </a:ext>
          </a:extLst>
        </xdr:cNvPr>
        <xdr:cNvCxnSpPr/>
      </xdr:nvCxnSpPr>
      <xdr:spPr>
        <a:xfrm>
          <a:off x="13703300" y="6704826"/>
          <a:ext cx="889000" cy="2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1BBB430A-BFEC-48D5-8917-DD7404A701F7}"/>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id="{720B9923-B883-4387-84C6-096DD91B6DA4}"/>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144590</xdr:rowOff>
    </xdr:from>
    <xdr:to>
      <xdr:col>71</xdr:col>
      <xdr:colOff>177800</xdr:colOff>
      <xdr:row>39</xdr:row>
      <xdr:rowOff>18276</xdr:rowOff>
    </xdr:to>
    <xdr:cxnSp macro="">
      <xdr:nvCxnSpPr>
        <xdr:cNvPr id="526" name="直線コネクタ 525">
          <a:extLst>
            <a:ext uri="{FF2B5EF4-FFF2-40B4-BE49-F238E27FC236}">
              <a16:creationId xmlns:a16="http://schemas.microsoft.com/office/drawing/2014/main" id="{95C4DC7E-58B2-4BBE-89FC-C155F40073B0}"/>
            </a:ext>
          </a:extLst>
        </xdr:cNvPr>
        <xdr:cNvCxnSpPr/>
      </xdr:nvCxnSpPr>
      <xdr:spPr>
        <a:xfrm>
          <a:off x="12814300" y="6659690"/>
          <a:ext cx="889000" cy="4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D3ADDF3A-10C9-4838-A78D-B6257FE01B2C}"/>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a:extLst>
            <a:ext uri="{FF2B5EF4-FFF2-40B4-BE49-F238E27FC236}">
              <a16:creationId xmlns:a16="http://schemas.microsoft.com/office/drawing/2014/main" id="{3C438E7D-5014-41E8-B95D-9AD629C93F7E}"/>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E18353B7-DC6F-4944-8ED7-59237DA4298E}"/>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a:extLst>
            <a:ext uri="{FF2B5EF4-FFF2-40B4-BE49-F238E27FC236}">
              <a16:creationId xmlns:a16="http://schemas.microsoft.com/office/drawing/2014/main" id="{8B4B1D6F-6A1A-4C2A-8EDE-60B1AAF16509}"/>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81F608A2-693A-4FE5-94C3-AB3563091FBA}"/>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DC293988-A696-43ED-8606-ED296BA8843B}"/>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A581C2E4-3B8F-4DC2-A3FA-D37F00F46AAC}"/>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207F501E-4D90-4C77-B33C-0155A3440C1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3EC99092-5AB7-4654-B89D-A14E914D52EB}"/>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160795</xdr:rowOff>
    </xdr:from>
    <xdr:to>
      <xdr:col>85</xdr:col>
      <xdr:colOff>177800</xdr:colOff>
      <xdr:row>39</xdr:row>
      <xdr:rowOff>90945</xdr:rowOff>
    </xdr:to>
    <xdr:sp macro="" textlink="">
      <xdr:nvSpPr>
        <xdr:cNvPr id="536" name="楕円 535">
          <a:extLst>
            <a:ext uri="{FF2B5EF4-FFF2-40B4-BE49-F238E27FC236}">
              <a16:creationId xmlns:a16="http://schemas.microsoft.com/office/drawing/2014/main" id="{DD52A137-7817-403F-889F-21CFCDF9DB2F}"/>
            </a:ext>
          </a:extLst>
        </xdr:cNvPr>
        <xdr:cNvSpPr/>
      </xdr:nvSpPr>
      <xdr:spPr>
        <a:xfrm>
          <a:off x="16268700" y="66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75722</xdr:rowOff>
    </xdr:from>
    <xdr:ext cx="378565" cy="259045"/>
    <xdr:sp macro="" textlink="">
      <xdr:nvSpPr>
        <xdr:cNvPr id="537" name="災害復旧事業費該当値テキスト">
          <a:extLst>
            <a:ext uri="{FF2B5EF4-FFF2-40B4-BE49-F238E27FC236}">
              <a16:creationId xmlns:a16="http://schemas.microsoft.com/office/drawing/2014/main" id="{16B667C7-1889-4C42-AE89-A2568A33C9DB}"/>
            </a:ext>
          </a:extLst>
        </xdr:cNvPr>
        <xdr:cNvSpPr txBox="1"/>
      </xdr:nvSpPr>
      <xdr:spPr>
        <a:xfrm>
          <a:off x="16370300" y="6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164249</xdr:rowOff>
    </xdr:from>
    <xdr:to>
      <xdr:col>81</xdr:col>
      <xdr:colOff>101600</xdr:colOff>
      <xdr:row>39</xdr:row>
      <xdr:rowOff>94399</xdr:rowOff>
    </xdr:to>
    <xdr:sp macro="" textlink="">
      <xdr:nvSpPr>
        <xdr:cNvPr id="538" name="楕円 537">
          <a:extLst>
            <a:ext uri="{FF2B5EF4-FFF2-40B4-BE49-F238E27FC236}">
              <a16:creationId xmlns:a16="http://schemas.microsoft.com/office/drawing/2014/main" id="{B60B4FE6-C2A5-4BD2-9B5C-5D68F1A2D0CA}"/>
            </a:ext>
          </a:extLst>
        </xdr:cNvPr>
        <xdr:cNvSpPr/>
      </xdr:nvSpPr>
      <xdr:spPr>
        <a:xfrm>
          <a:off x="15430500" y="66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85526</xdr:rowOff>
    </xdr:from>
    <xdr:ext cx="313932" cy="259045"/>
    <xdr:sp macro="" textlink="">
      <xdr:nvSpPr>
        <xdr:cNvPr id="539" name="テキスト ボックス 538">
          <a:extLst>
            <a:ext uri="{FF2B5EF4-FFF2-40B4-BE49-F238E27FC236}">
              <a16:creationId xmlns:a16="http://schemas.microsoft.com/office/drawing/2014/main" id="{48EA1BE3-8D1D-4525-AC10-FFE91D62114C}"/>
            </a:ext>
          </a:extLst>
        </xdr:cNvPr>
        <xdr:cNvSpPr txBox="1"/>
      </xdr:nvSpPr>
      <xdr:spPr>
        <a:xfrm>
          <a:off x="15324333" y="6772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162255</xdr:rowOff>
    </xdr:from>
    <xdr:to>
      <xdr:col>76</xdr:col>
      <xdr:colOff>165100</xdr:colOff>
      <xdr:row>39</xdr:row>
      <xdr:rowOff>92405</xdr:rowOff>
    </xdr:to>
    <xdr:sp macro="" textlink="">
      <xdr:nvSpPr>
        <xdr:cNvPr id="540" name="楕円 539">
          <a:extLst>
            <a:ext uri="{FF2B5EF4-FFF2-40B4-BE49-F238E27FC236}">
              <a16:creationId xmlns:a16="http://schemas.microsoft.com/office/drawing/2014/main" id="{2C2C7D2C-F730-4B5D-B470-B325B6873D3A}"/>
            </a:ext>
          </a:extLst>
        </xdr:cNvPr>
        <xdr:cNvSpPr/>
      </xdr:nvSpPr>
      <xdr:spPr>
        <a:xfrm>
          <a:off x="14541500" y="66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83532</xdr:rowOff>
    </xdr:from>
    <xdr:ext cx="378565" cy="259045"/>
    <xdr:sp macro="" textlink="">
      <xdr:nvSpPr>
        <xdr:cNvPr id="541" name="テキスト ボックス 540">
          <a:extLst>
            <a:ext uri="{FF2B5EF4-FFF2-40B4-BE49-F238E27FC236}">
              <a16:creationId xmlns:a16="http://schemas.microsoft.com/office/drawing/2014/main" id="{D679945F-CB09-47A4-8FDE-64FEABD0EC53}"/>
            </a:ext>
          </a:extLst>
        </xdr:cNvPr>
        <xdr:cNvSpPr txBox="1"/>
      </xdr:nvSpPr>
      <xdr:spPr>
        <a:xfrm>
          <a:off x="14403017" y="6770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138926</xdr:rowOff>
    </xdr:from>
    <xdr:to>
      <xdr:col>72</xdr:col>
      <xdr:colOff>38100</xdr:colOff>
      <xdr:row>39</xdr:row>
      <xdr:rowOff>69076</xdr:rowOff>
    </xdr:to>
    <xdr:sp macro="" textlink="">
      <xdr:nvSpPr>
        <xdr:cNvPr id="542" name="楕円 541">
          <a:extLst>
            <a:ext uri="{FF2B5EF4-FFF2-40B4-BE49-F238E27FC236}">
              <a16:creationId xmlns:a16="http://schemas.microsoft.com/office/drawing/2014/main" id="{875A8072-6F9A-41D0-83A7-C5E043314035}"/>
            </a:ext>
          </a:extLst>
        </xdr:cNvPr>
        <xdr:cNvSpPr/>
      </xdr:nvSpPr>
      <xdr:spPr>
        <a:xfrm>
          <a:off x="13652500" y="66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60203</xdr:rowOff>
    </xdr:from>
    <xdr:ext cx="469744" cy="259045"/>
    <xdr:sp macro="" textlink="">
      <xdr:nvSpPr>
        <xdr:cNvPr id="543" name="テキスト ボックス 542">
          <a:extLst>
            <a:ext uri="{FF2B5EF4-FFF2-40B4-BE49-F238E27FC236}">
              <a16:creationId xmlns:a16="http://schemas.microsoft.com/office/drawing/2014/main" id="{3368E597-6954-4682-A3D2-9F365DB0AE9A}"/>
            </a:ext>
          </a:extLst>
        </xdr:cNvPr>
        <xdr:cNvSpPr txBox="1"/>
      </xdr:nvSpPr>
      <xdr:spPr>
        <a:xfrm>
          <a:off x="13468428" y="674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93790</xdr:rowOff>
    </xdr:from>
    <xdr:to>
      <xdr:col>67</xdr:col>
      <xdr:colOff>101600</xdr:colOff>
      <xdr:row>39</xdr:row>
      <xdr:rowOff>23940</xdr:rowOff>
    </xdr:to>
    <xdr:sp macro="" textlink="">
      <xdr:nvSpPr>
        <xdr:cNvPr id="544" name="楕円 543">
          <a:extLst>
            <a:ext uri="{FF2B5EF4-FFF2-40B4-BE49-F238E27FC236}">
              <a16:creationId xmlns:a16="http://schemas.microsoft.com/office/drawing/2014/main" id="{BB538B1F-4223-483C-B3FD-9888310C148F}"/>
            </a:ext>
          </a:extLst>
        </xdr:cNvPr>
        <xdr:cNvSpPr/>
      </xdr:nvSpPr>
      <xdr:spPr>
        <a:xfrm>
          <a:off x="12763500" y="660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15067</xdr:rowOff>
    </xdr:from>
    <xdr:ext cx="469744" cy="259045"/>
    <xdr:sp macro="" textlink="">
      <xdr:nvSpPr>
        <xdr:cNvPr id="545" name="テキスト ボックス 544">
          <a:extLst>
            <a:ext uri="{FF2B5EF4-FFF2-40B4-BE49-F238E27FC236}">
              <a16:creationId xmlns:a16="http://schemas.microsoft.com/office/drawing/2014/main" id="{E5AF88C0-3B0F-4ECD-A575-89252A00CDAB}"/>
            </a:ext>
          </a:extLst>
        </xdr:cNvPr>
        <xdr:cNvSpPr txBox="1"/>
      </xdr:nvSpPr>
      <xdr:spPr>
        <a:xfrm>
          <a:off x="12579428" y="670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A5B09369-2E67-4D52-8CE0-BDD8B02DF906}"/>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8D7263E3-F231-4E9C-B29B-1CD28846A4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4ADE4386-2FFE-4E27-8647-5E9417E82B9D}"/>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41257843-7C8B-44F0-977C-BA40A44060C2}"/>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99652D95-4FD9-4628-8A31-2D42F7DEFA8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85930B78-AF46-49A4-BF71-25386C67B37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104033F3-7C65-4791-97F1-42F9ABC1B1C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F650E433-7E81-4856-9FCC-BFD3D2804C86}"/>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6F4083CE-D111-4298-A412-B78475A3135B}"/>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4B1F9148-9A5B-47BA-A833-0330BE00ED6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1DE70395-D44F-410A-BB68-A2ABAE3A7001}"/>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C2B0B5CB-9501-478A-A0D2-F9EE4052905A}"/>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BF3A5580-D3E3-42BB-9D9C-4C90586779A8}"/>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ECF507B9-CD24-49DB-9DA0-F4CDF834D0BE}"/>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5E8D90A3-38CD-4414-A889-B2673EC0A1C7}"/>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A940FF24-8653-43E2-8226-43CE7436C798}"/>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A7499AD0-9B09-49B5-8F42-38358E2C4085}"/>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8B269296-17D9-4163-BD75-262705640CE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944EF804-293B-47E2-836C-277A94B560B3}"/>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5C91B2C9-2264-43DB-88FE-D0F6DA21BAAF}"/>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14EF6A77-32BA-4624-A37B-E5DCA3BD8C41}"/>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916DF5E3-689A-4923-9E83-A7A1BC369349}"/>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D5357237-1830-4D60-A560-937E7B547BC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9C463AA6-67BE-4C75-AF0E-1F8928422DF9}"/>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1ED6A356-E377-454C-B044-A9AC8D9207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E03F3174-3296-46B0-AC8A-958569E12A65}"/>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9B3FFD6F-524C-4979-8A61-9E26F327694B}"/>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C39571B0-BB42-4EFB-8F6E-E749A851DACD}"/>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8A63E966-8F48-42C1-A914-7783DCF184F9}"/>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209A526A-46C8-49A4-8BF6-061BE12FDCB9}"/>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A85C0CBB-A741-48ED-8E5B-6B6AE0F14061}"/>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12DC9895-52F4-4E5B-B9C9-2D57C6441599}"/>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432DA6D-A61F-4965-9041-ACC8C12423C6}"/>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AB101512-3299-45C5-AF95-D773A570C7A4}"/>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D573F46-EE48-4F55-A7DB-F59B8B57AE72}"/>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C9ABD7DC-AA9D-4C51-82FC-709F1ED58744}"/>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1B26512E-FB3B-4B29-9CE9-A281ECB5B766}"/>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91994B54-D19E-4AF4-9F61-8B275C0A40BB}"/>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5C51D95B-79B4-4F8D-A885-B977969E34FB}"/>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E75D6720-4232-439F-8E21-874974165F34}"/>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CD02DA12-3E07-4497-893A-1835A7E60082}"/>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BF636403-70EB-4088-AE28-D7E815251BDC}"/>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D86B72A-17F4-45E6-98E2-8EC81669B6E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5C7E6F33-A520-44D5-986E-E1845F934E02}"/>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D7812F6A-C466-4D17-B7A7-F7844A015D3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3397950B-2D23-4CF3-926A-52779658F3C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E5D9328D-67D7-4705-B1EB-24B85BC0AB75}"/>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DE659B9B-27D8-46CC-A28C-E98C6E448F17}"/>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F44AB680-C103-429A-A3A8-D3DB7BA6E8C9}"/>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CA38F5AA-227F-4667-B0A0-4FB0F3D87BF6}"/>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8C036339-9597-4015-A001-269F849AEC78}"/>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ED4483DF-8729-4823-A281-3B6D63539E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3EAC53A1-AF52-40B0-845F-264FF088741D}"/>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1CC450A7-6D37-4D7F-AF32-C48F61AC8755}"/>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2FEEF05B-4905-4430-BF74-A986322007BF}"/>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C0677748-C689-4CF3-AD82-EDF97F79095F}"/>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1F3CC7EB-9F4C-41E8-8620-5DF777099435}"/>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E2F1B478-EA40-47C9-95EE-68D37ED6253C}"/>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69515547-1FCE-4D29-94B9-C27685D5ACD1}"/>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62ABECE9-851F-4530-9863-57E04B690FD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9D29C8A-C9EE-4FF2-9675-96E1D3A5604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21147AF8-BBA0-4B73-9F1D-14DF9A94120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10D43F5D-D27D-40EA-8872-1BF4C1A25B71}"/>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660356AD-63DF-47F6-BC1A-8C85ED98C3DA}"/>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1536D9C0-8AC9-4DEA-8AF2-6FE4425B8D4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9BE9E8A-C19D-4D6C-A874-F81F13C9630B}"/>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887AB8D4-9EBC-4C2F-849D-7384EE3A72D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4F789DE1-B12E-40A4-B7B5-B29F234B65DE}"/>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A936E000-3AA1-458E-879C-A7DDABE1C1D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9DA1189D-2EE1-4F68-8B93-41FF7AA61EAC}"/>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81A7B6D0-35C1-404D-95D4-DFDFF245B765}"/>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4A116E8A-BFB6-4F07-9373-B339F9E2EB8A}"/>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F5EE2C1-8CD9-46C3-93FE-D9385136CBBA}"/>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D24CED39-664C-41B6-94E4-BEF68D9DB417}"/>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69674989-4445-49DE-AF36-847328782571}"/>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501B3330-D70E-4726-AEF6-6E60E6319FA1}"/>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BE18730-7E89-41F0-9811-7A8A4766F55A}"/>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D3D1A6A5-71D0-4AA3-AA5F-4D752E48BBAB}"/>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631FDA82-62EC-4DEE-A749-D6323CA3551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599FEF98-F007-4A08-9E46-77CAECC7601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C297D50D-9D37-4110-9E72-628AFD46BCBD}"/>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EFC90B3A-7F99-4AFC-8C29-7666495322AF}"/>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5ED9A252-CC10-448F-A72C-E7BABBA40F7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81C51846-FEDB-4F23-BE75-9966DDE34A45}"/>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C7D8072A-FC65-4AB8-9304-1DAA5ECC04F7}"/>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150318</xdr:rowOff>
    </xdr:from>
    <xdr:to>
      <xdr:col>85</xdr:col>
      <xdr:colOff>127000</xdr:colOff>
      <xdr:row>78</xdr:row>
      <xdr:rowOff>23704</xdr:rowOff>
    </xdr:to>
    <xdr:cxnSp macro="">
      <xdr:nvCxnSpPr>
        <xdr:cNvPr id="631" name="直線コネクタ 630">
          <a:extLst>
            <a:ext uri="{FF2B5EF4-FFF2-40B4-BE49-F238E27FC236}">
              <a16:creationId xmlns:a16="http://schemas.microsoft.com/office/drawing/2014/main" id="{4C9E2840-886B-46D2-B00D-D46A869F3BB9}"/>
            </a:ext>
          </a:extLst>
        </xdr:cNvPr>
        <xdr:cNvCxnSpPr/>
      </xdr:nvCxnSpPr>
      <xdr:spPr>
        <a:xfrm flipV="1">
          <a:off x="15481300" y="13180518"/>
          <a:ext cx="838200" cy="21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a:extLst>
            <a:ext uri="{FF2B5EF4-FFF2-40B4-BE49-F238E27FC236}">
              <a16:creationId xmlns:a16="http://schemas.microsoft.com/office/drawing/2014/main" id="{8B877B72-98CA-4E2C-AABB-9E204F8FDDD3}"/>
            </a:ext>
          </a:extLst>
        </xdr:cNvPr>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7C973E3D-31C9-4FC7-B5FE-E819F484EA9A}"/>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168539</xdr:rowOff>
    </xdr:from>
    <xdr:to>
      <xdr:col>81</xdr:col>
      <xdr:colOff>50800</xdr:colOff>
      <xdr:row>78</xdr:row>
      <xdr:rowOff>23704</xdr:rowOff>
    </xdr:to>
    <xdr:cxnSp macro="">
      <xdr:nvCxnSpPr>
        <xdr:cNvPr id="634" name="直線コネクタ 633">
          <a:extLst>
            <a:ext uri="{FF2B5EF4-FFF2-40B4-BE49-F238E27FC236}">
              <a16:creationId xmlns:a16="http://schemas.microsoft.com/office/drawing/2014/main" id="{ABBED833-AE24-410F-A639-8B3722F7C231}"/>
            </a:ext>
          </a:extLst>
        </xdr:cNvPr>
        <xdr:cNvCxnSpPr/>
      </xdr:nvCxnSpPr>
      <xdr:spPr>
        <a:xfrm>
          <a:off x="14592300" y="13370189"/>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B4925002-9E4D-4C3C-BB12-CA2C69FA5E68}"/>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id="{FAB64EC7-6D70-4C2E-BAA5-45F2107EFFA2}"/>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168539</xdr:rowOff>
    </xdr:from>
    <xdr:to>
      <xdr:col>76</xdr:col>
      <xdr:colOff>114300</xdr:colOff>
      <xdr:row>78</xdr:row>
      <xdr:rowOff>41813</xdr:rowOff>
    </xdr:to>
    <xdr:cxnSp macro="">
      <xdr:nvCxnSpPr>
        <xdr:cNvPr id="637" name="直線コネクタ 636">
          <a:extLst>
            <a:ext uri="{FF2B5EF4-FFF2-40B4-BE49-F238E27FC236}">
              <a16:creationId xmlns:a16="http://schemas.microsoft.com/office/drawing/2014/main" id="{04A6CA24-7191-4A78-BFB2-1312823B598E}"/>
            </a:ext>
          </a:extLst>
        </xdr:cNvPr>
        <xdr:cNvCxnSpPr/>
      </xdr:nvCxnSpPr>
      <xdr:spPr>
        <a:xfrm flipV="1">
          <a:off x="13703300" y="13370189"/>
          <a:ext cx="889000" cy="4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2AE7D67E-D606-4E4D-ACB0-2098F1838AF9}"/>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id="{5F29A8BE-C7C0-4DF0-9165-26B446EC606F}"/>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8159</xdr:rowOff>
    </xdr:from>
    <xdr:to>
      <xdr:col>71</xdr:col>
      <xdr:colOff>177800</xdr:colOff>
      <xdr:row>78</xdr:row>
      <xdr:rowOff>41813</xdr:rowOff>
    </xdr:to>
    <xdr:cxnSp macro="">
      <xdr:nvCxnSpPr>
        <xdr:cNvPr id="640" name="直線コネクタ 639">
          <a:extLst>
            <a:ext uri="{FF2B5EF4-FFF2-40B4-BE49-F238E27FC236}">
              <a16:creationId xmlns:a16="http://schemas.microsoft.com/office/drawing/2014/main" id="{152C5675-DC81-463E-AC08-C9563269D83F}"/>
            </a:ext>
          </a:extLst>
        </xdr:cNvPr>
        <xdr:cNvCxnSpPr/>
      </xdr:nvCxnSpPr>
      <xdr:spPr>
        <a:xfrm>
          <a:off x="12814300" y="13381259"/>
          <a:ext cx="889000" cy="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B19E9579-CFC4-4396-B128-8A3C15B316AE}"/>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a:extLst>
            <a:ext uri="{FF2B5EF4-FFF2-40B4-BE49-F238E27FC236}">
              <a16:creationId xmlns:a16="http://schemas.microsoft.com/office/drawing/2014/main" id="{9FDF8981-E66C-4AE7-AC20-08C9B37BC89D}"/>
            </a:ext>
          </a:extLst>
        </xdr:cNvPr>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64B056B7-90DA-4001-AED1-47C8CDF88A4E}"/>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a:extLst>
            <a:ext uri="{FF2B5EF4-FFF2-40B4-BE49-F238E27FC236}">
              <a16:creationId xmlns:a16="http://schemas.microsoft.com/office/drawing/2014/main" id="{40484D33-BDBF-44EB-98AF-70E80FE3599B}"/>
            </a:ext>
          </a:extLst>
        </xdr:cNvPr>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F9852BB0-4C5F-484E-91FC-EAD55F06C593}"/>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FDD033EF-D14E-4A9B-AA6B-3D592769BABD}"/>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B4A43B03-7F80-4A91-86ED-B67A8D55E93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98006CEC-EBE8-4419-9409-C15D5B0AA16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61B04C5F-BAE5-415E-8C47-05B4131E242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99518</xdr:rowOff>
    </xdr:from>
    <xdr:to>
      <xdr:col>85</xdr:col>
      <xdr:colOff>177800</xdr:colOff>
      <xdr:row>77</xdr:row>
      <xdr:rowOff>29668</xdr:rowOff>
    </xdr:to>
    <xdr:sp macro="" textlink="">
      <xdr:nvSpPr>
        <xdr:cNvPr id="650" name="楕円 649">
          <a:extLst>
            <a:ext uri="{FF2B5EF4-FFF2-40B4-BE49-F238E27FC236}">
              <a16:creationId xmlns:a16="http://schemas.microsoft.com/office/drawing/2014/main" id="{6E1B7E5C-0846-4B6F-BD8A-28EEAB13EFB3}"/>
            </a:ext>
          </a:extLst>
        </xdr:cNvPr>
        <xdr:cNvSpPr/>
      </xdr:nvSpPr>
      <xdr:spPr>
        <a:xfrm>
          <a:off x="16268700" y="131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122395</xdr:rowOff>
    </xdr:from>
    <xdr:ext cx="599010" cy="259045"/>
    <xdr:sp macro="" textlink="">
      <xdr:nvSpPr>
        <xdr:cNvPr id="651" name="公債費該当値テキスト">
          <a:extLst>
            <a:ext uri="{FF2B5EF4-FFF2-40B4-BE49-F238E27FC236}">
              <a16:creationId xmlns:a16="http://schemas.microsoft.com/office/drawing/2014/main" id="{F6D0DDD6-D5AF-4768-B43E-8E214648B715}"/>
            </a:ext>
          </a:extLst>
        </xdr:cNvPr>
        <xdr:cNvSpPr txBox="1"/>
      </xdr:nvSpPr>
      <xdr:spPr>
        <a:xfrm>
          <a:off x="16370300" y="1298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144354</xdr:rowOff>
    </xdr:from>
    <xdr:to>
      <xdr:col>81</xdr:col>
      <xdr:colOff>101600</xdr:colOff>
      <xdr:row>78</xdr:row>
      <xdr:rowOff>74504</xdr:rowOff>
    </xdr:to>
    <xdr:sp macro="" textlink="">
      <xdr:nvSpPr>
        <xdr:cNvPr id="652" name="楕円 651">
          <a:extLst>
            <a:ext uri="{FF2B5EF4-FFF2-40B4-BE49-F238E27FC236}">
              <a16:creationId xmlns:a16="http://schemas.microsoft.com/office/drawing/2014/main" id="{FE534DE8-0049-4943-890E-FFC1A992EA71}"/>
            </a:ext>
          </a:extLst>
        </xdr:cNvPr>
        <xdr:cNvSpPr/>
      </xdr:nvSpPr>
      <xdr:spPr>
        <a:xfrm>
          <a:off x="15430500" y="1334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65631</xdr:rowOff>
    </xdr:from>
    <xdr:ext cx="534377" cy="259045"/>
    <xdr:sp macro="" textlink="">
      <xdr:nvSpPr>
        <xdr:cNvPr id="653" name="テキスト ボックス 652">
          <a:extLst>
            <a:ext uri="{FF2B5EF4-FFF2-40B4-BE49-F238E27FC236}">
              <a16:creationId xmlns:a16="http://schemas.microsoft.com/office/drawing/2014/main" id="{AA73F6B5-C809-460B-BDA4-6B3C3EF25066}"/>
            </a:ext>
          </a:extLst>
        </xdr:cNvPr>
        <xdr:cNvSpPr txBox="1"/>
      </xdr:nvSpPr>
      <xdr:spPr>
        <a:xfrm>
          <a:off x="15214111" y="134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117739</xdr:rowOff>
    </xdr:from>
    <xdr:to>
      <xdr:col>76</xdr:col>
      <xdr:colOff>165100</xdr:colOff>
      <xdr:row>78</xdr:row>
      <xdr:rowOff>47889</xdr:rowOff>
    </xdr:to>
    <xdr:sp macro="" textlink="">
      <xdr:nvSpPr>
        <xdr:cNvPr id="654" name="楕円 653">
          <a:extLst>
            <a:ext uri="{FF2B5EF4-FFF2-40B4-BE49-F238E27FC236}">
              <a16:creationId xmlns:a16="http://schemas.microsoft.com/office/drawing/2014/main" id="{075C0EA7-E394-46B1-8F8F-A66F2C1F09E2}"/>
            </a:ext>
          </a:extLst>
        </xdr:cNvPr>
        <xdr:cNvSpPr/>
      </xdr:nvSpPr>
      <xdr:spPr>
        <a:xfrm>
          <a:off x="14541500" y="1331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39016</xdr:rowOff>
    </xdr:from>
    <xdr:ext cx="534377" cy="259045"/>
    <xdr:sp macro="" textlink="">
      <xdr:nvSpPr>
        <xdr:cNvPr id="655" name="テキスト ボックス 654">
          <a:extLst>
            <a:ext uri="{FF2B5EF4-FFF2-40B4-BE49-F238E27FC236}">
              <a16:creationId xmlns:a16="http://schemas.microsoft.com/office/drawing/2014/main" id="{C2C6E80E-45A7-46D3-9DCD-8952C3DD4433}"/>
            </a:ext>
          </a:extLst>
        </xdr:cNvPr>
        <xdr:cNvSpPr txBox="1"/>
      </xdr:nvSpPr>
      <xdr:spPr>
        <a:xfrm>
          <a:off x="14325111" y="134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162463</xdr:rowOff>
    </xdr:from>
    <xdr:to>
      <xdr:col>72</xdr:col>
      <xdr:colOff>38100</xdr:colOff>
      <xdr:row>78</xdr:row>
      <xdr:rowOff>92613</xdr:rowOff>
    </xdr:to>
    <xdr:sp macro="" textlink="">
      <xdr:nvSpPr>
        <xdr:cNvPr id="656" name="楕円 655">
          <a:extLst>
            <a:ext uri="{FF2B5EF4-FFF2-40B4-BE49-F238E27FC236}">
              <a16:creationId xmlns:a16="http://schemas.microsoft.com/office/drawing/2014/main" id="{6313470C-D647-4F88-B5AC-7027F559E40B}"/>
            </a:ext>
          </a:extLst>
        </xdr:cNvPr>
        <xdr:cNvSpPr/>
      </xdr:nvSpPr>
      <xdr:spPr>
        <a:xfrm>
          <a:off x="13652500" y="1336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83740</xdr:rowOff>
    </xdr:from>
    <xdr:ext cx="534377" cy="259045"/>
    <xdr:sp macro="" textlink="">
      <xdr:nvSpPr>
        <xdr:cNvPr id="657" name="テキスト ボックス 656">
          <a:extLst>
            <a:ext uri="{FF2B5EF4-FFF2-40B4-BE49-F238E27FC236}">
              <a16:creationId xmlns:a16="http://schemas.microsoft.com/office/drawing/2014/main" id="{DF144504-05D2-447F-85AA-4AAA6D078089}"/>
            </a:ext>
          </a:extLst>
        </xdr:cNvPr>
        <xdr:cNvSpPr txBox="1"/>
      </xdr:nvSpPr>
      <xdr:spPr>
        <a:xfrm>
          <a:off x="13436111" y="1345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128809</xdr:rowOff>
    </xdr:from>
    <xdr:to>
      <xdr:col>67</xdr:col>
      <xdr:colOff>101600</xdr:colOff>
      <xdr:row>78</xdr:row>
      <xdr:rowOff>58959</xdr:rowOff>
    </xdr:to>
    <xdr:sp macro="" textlink="">
      <xdr:nvSpPr>
        <xdr:cNvPr id="658" name="楕円 657">
          <a:extLst>
            <a:ext uri="{FF2B5EF4-FFF2-40B4-BE49-F238E27FC236}">
              <a16:creationId xmlns:a16="http://schemas.microsoft.com/office/drawing/2014/main" id="{F15CB11A-5A12-4D95-B75A-1E74BC312F47}"/>
            </a:ext>
          </a:extLst>
        </xdr:cNvPr>
        <xdr:cNvSpPr/>
      </xdr:nvSpPr>
      <xdr:spPr>
        <a:xfrm>
          <a:off x="12763500" y="1333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50086</xdr:rowOff>
    </xdr:from>
    <xdr:ext cx="534377" cy="259045"/>
    <xdr:sp macro="" textlink="">
      <xdr:nvSpPr>
        <xdr:cNvPr id="659" name="テキスト ボックス 658">
          <a:extLst>
            <a:ext uri="{FF2B5EF4-FFF2-40B4-BE49-F238E27FC236}">
              <a16:creationId xmlns:a16="http://schemas.microsoft.com/office/drawing/2014/main" id="{4E19989A-AE0E-4BE4-B53C-3F8CE69BF6AA}"/>
            </a:ext>
          </a:extLst>
        </xdr:cNvPr>
        <xdr:cNvSpPr txBox="1"/>
      </xdr:nvSpPr>
      <xdr:spPr>
        <a:xfrm>
          <a:off x="12547111" y="1342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6C45B3A3-BE61-47A5-A251-F465F4C96618}"/>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F5B76EC1-225E-4C3D-97E3-4F646956135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9543BB97-C3F8-4340-B537-3BDD72FBB1AC}"/>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F0E13AA2-DB12-496F-9A08-6E67C4D75F9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30574CEC-91F7-4581-BB94-97E0FC58F46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4CFA8F55-D5D8-4BE6-B34E-3F4BD515240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6F8B735C-CCFD-4421-89E2-592ACF0322B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671D0784-1059-4763-B6D4-D3FC58A69DC7}"/>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A33B7C8E-DF55-4CE3-9ECE-D49015D4EE0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6009FADE-9C1A-48B7-A422-CF557F0868E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61ABC1AB-C193-4357-8B1E-A7B9E98F46F6}"/>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302CCBCB-1DFD-4C55-A538-5E46B3182E6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5E9BFDAD-E636-4F0F-BB2F-BE346E614D51}"/>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E206B919-89C6-4B23-8C3D-AFFEA3474FB4}"/>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53A603AF-0182-4D53-8C4D-07644EF902BF}"/>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779A4423-BDAB-460C-BA82-F22B28DE9D52}"/>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17B661AC-46F1-42D9-86DF-D04483A1DCA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439386D2-C072-444E-87DC-E8FAB7B3C776}"/>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BAAE2F46-4BBD-425F-9A54-0B4786291F8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A8954541-1A04-439E-9874-ADB2B758C45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D4529A34-2991-4093-8190-11493C22D1AA}"/>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DB10A3CB-71FB-49CA-82C8-F8B1A20807BE}"/>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D6CC222-7F26-47A9-B5AE-BF688F076D02}"/>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4B6D83AD-4656-4331-A23C-956A5460F182}"/>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151954</xdr:rowOff>
    </xdr:from>
    <xdr:to>
      <xdr:col>85</xdr:col>
      <xdr:colOff>127000</xdr:colOff>
      <xdr:row>97</xdr:row>
      <xdr:rowOff>170464</xdr:rowOff>
    </xdr:to>
    <xdr:cxnSp macro="">
      <xdr:nvCxnSpPr>
        <xdr:cNvPr id="684" name="直線コネクタ 683">
          <a:extLst>
            <a:ext uri="{FF2B5EF4-FFF2-40B4-BE49-F238E27FC236}">
              <a16:creationId xmlns:a16="http://schemas.microsoft.com/office/drawing/2014/main" id="{6CEB23E5-D76B-43F9-8EB1-35C92261F410}"/>
            </a:ext>
          </a:extLst>
        </xdr:cNvPr>
        <xdr:cNvCxnSpPr/>
      </xdr:nvCxnSpPr>
      <xdr:spPr>
        <a:xfrm>
          <a:off x="15481300" y="16782604"/>
          <a:ext cx="838200" cy="1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45FCD8CA-D73D-47FC-894B-5548B9089EB9}"/>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9C78AB17-8A4F-4739-8D4B-02F830FF20EA}"/>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151954</xdr:rowOff>
    </xdr:from>
    <xdr:to>
      <xdr:col>81</xdr:col>
      <xdr:colOff>50800</xdr:colOff>
      <xdr:row>97</xdr:row>
      <xdr:rowOff>152302</xdr:rowOff>
    </xdr:to>
    <xdr:cxnSp macro="">
      <xdr:nvCxnSpPr>
        <xdr:cNvPr id="687" name="直線コネクタ 686">
          <a:extLst>
            <a:ext uri="{FF2B5EF4-FFF2-40B4-BE49-F238E27FC236}">
              <a16:creationId xmlns:a16="http://schemas.microsoft.com/office/drawing/2014/main" id="{F16CD9F9-76FC-418E-9967-AC2CE66282BA}"/>
            </a:ext>
          </a:extLst>
        </xdr:cNvPr>
        <xdr:cNvCxnSpPr/>
      </xdr:nvCxnSpPr>
      <xdr:spPr>
        <a:xfrm flipV="1">
          <a:off x="14592300" y="16782604"/>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D7DB46DB-4B51-4025-BE50-38E81A24F3AD}"/>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id="{035ECC3D-3DAE-415F-9015-0F3D5630A5ED}"/>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152302</xdr:rowOff>
    </xdr:from>
    <xdr:to>
      <xdr:col>76</xdr:col>
      <xdr:colOff>114300</xdr:colOff>
      <xdr:row>97</xdr:row>
      <xdr:rowOff>171270</xdr:rowOff>
    </xdr:to>
    <xdr:cxnSp macro="">
      <xdr:nvCxnSpPr>
        <xdr:cNvPr id="690" name="直線コネクタ 689">
          <a:extLst>
            <a:ext uri="{FF2B5EF4-FFF2-40B4-BE49-F238E27FC236}">
              <a16:creationId xmlns:a16="http://schemas.microsoft.com/office/drawing/2014/main" id="{77673332-162C-4DCE-B370-F8F4CDFAF433}"/>
            </a:ext>
          </a:extLst>
        </xdr:cNvPr>
        <xdr:cNvCxnSpPr/>
      </xdr:nvCxnSpPr>
      <xdr:spPr>
        <a:xfrm flipV="1">
          <a:off x="13703300" y="16782952"/>
          <a:ext cx="889000" cy="1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2DD425FD-48B4-4833-B607-DB557422CE36}"/>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id="{8BF30D68-3555-4415-992A-93EF10EE7869}"/>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171270</xdr:rowOff>
    </xdr:from>
    <xdr:to>
      <xdr:col>71</xdr:col>
      <xdr:colOff>177800</xdr:colOff>
      <xdr:row>98</xdr:row>
      <xdr:rowOff>14165</xdr:rowOff>
    </xdr:to>
    <xdr:cxnSp macro="">
      <xdr:nvCxnSpPr>
        <xdr:cNvPr id="693" name="直線コネクタ 692">
          <a:extLst>
            <a:ext uri="{FF2B5EF4-FFF2-40B4-BE49-F238E27FC236}">
              <a16:creationId xmlns:a16="http://schemas.microsoft.com/office/drawing/2014/main" id="{FAEB43AF-191D-4573-8D2F-87346C30B061}"/>
            </a:ext>
          </a:extLst>
        </xdr:cNvPr>
        <xdr:cNvCxnSpPr/>
      </xdr:nvCxnSpPr>
      <xdr:spPr>
        <a:xfrm flipV="1">
          <a:off x="12814300" y="16801920"/>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7194A4B7-B12E-48C5-967A-1DB47E30748B}"/>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id="{D24E91BA-3EC2-4BAE-8C20-09BABF9E67B2}"/>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C8ABD568-78A1-46E7-974B-5A7F05C70E2D}"/>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3A4CFD4D-08F2-46BA-BD36-1123CE38B4A6}"/>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BAB7203C-B870-4EB6-AB1E-EBD589327ACA}"/>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7CF199FF-AC31-4BA0-8787-C7EB7A7B42D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54FF7EE7-E687-45D6-91CE-48FFCDADF89E}"/>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6A21F28A-A0B3-49E5-A5D3-FCC2A2F82CA2}"/>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8610C94F-C313-4A0F-9F68-CB7679DC3F5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119664</xdr:rowOff>
    </xdr:from>
    <xdr:to>
      <xdr:col>85</xdr:col>
      <xdr:colOff>177800</xdr:colOff>
      <xdr:row>98</xdr:row>
      <xdr:rowOff>49814</xdr:rowOff>
    </xdr:to>
    <xdr:sp macro="" textlink="">
      <xdr:nvSpPr>
        <xdr:cNvPr id="703" name="楕円 702">
          <a:extLst>
            <a:ext uri="{FF2B5EF4-FFF2-40B4-BE49-F238E27FC236}">
              <a16:creationId xmlns:a16="http://schemas.microsoft.com/office/drawing/2014/main" id="{A708A2A1-4444-4EAD-A883-6F4717D5A8CA}"/>
            </a:ext>
          </a:extLst>
        </xdr:cNvPr>
        <xdr:cNvSpPr/>
      </xdr:nvSpPr>
      <xdr:spPr>
        <a:xfrm>
          <a:off x="16268700" y="1675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34591</xdr:rowOff>
    </xdr:from>
    <xdr:ext cx="469744" cy="259045"/>
    <xdr:sp macro="" textlink="">
      <xdr:nvSpPr>
        <xdr:cNvPr id="704" name="積立金該当値テキスト">
          <a:extLst>
            <a:ext uri="{FF2B5EF4-FFF2-40B4-BE49-F238E27FC236}">
              <a16:creationId xmlns:a16="http://schemas.microsoft.com/office/drawing/2014/main" id="{4C86FECD-CDB2-466D-92AA-6C42A13E7B29}"/>
            </a:ext>
          </a:extLst>
        </xdr:cNvPr>
        <xdr:cNvSpPr txBox="1"/>
      </xdr:nvSpPr>
      <xdr:spPr>
        <a:xfrm>
          <a:off x="16370300" y="1666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101154</xdr:rowOff>
    </xdr:from>
    <xdr:to>
      <xdr:col>81</xdr:col>
      <xdr:colOff>101600</xdr:colOff>
      <xdr:row>98</xdr:row>
      <xdr:rowOff>31304</xdr:rowOff>
    </xdr:to>
    <xdr:sp macro="" textlink="">
      <xdr:nvSpPr>
        <xdr:cNvPr id="705" name="楕円 704">
          <a:extLst>
            <a:ext uri="{FF2B5EF4-FFF2-40B4-BE49-F238E27FC236}">
              <a16:creationId xmlns:a16="http://schemas.microsoft.com/office/drawing/2014/main" id="{2A5CC781-370B-4240-9AF7-965DE37DB277}"/>
            </a:ext>
          </a:extLst>
        </xdr:cNvPr>
        <xdr:cNvSpPr/>
      </xdr:nvSpPr>
      <xdr:spPr>
        <a:xfrm>
          <a:off x="15430500" y="167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22431</xdr:rowOff>
    </xdr:from>
    <xdr:ext cx="469744" cy="259045"/>
    <xdr:sp macro="" textlink="">
      <xdr:nvSpPr>
        <xdr:cNvPr id="706" name="テキスト ボックス 705">
          <a:extLst>
            <a:ext uri="{FF2B5EF4-FFF2-40B4-BE49-F238E27FC236}">
              <a16:creationId xmlns:a16="http://schemas.microsoft.com/office/drawing/2014/main" id="{77FCCBA3-83F0-4C4A-B80F-2EC87F7C1B48}"/>
            </a:ext>
          </a:extLst>
        </xdr:cNvPr>
        <xdr:cNvSpPr txBox="1"/>
      </xdr:nvSpPr>
      <xdr:spPr>
        <a:xfrm>
          <a:off x="15246428" y="1682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101502</xdr:rowOff>
    </xdr:from>
    <xdr:to>
      <xdr:col>76</xdr:col>
      <xdr:colOff>165100</xdr:colOff>
      <xdr:row>98</xdr:row>
      <xdr:rowOff>31652</xdr:rowOff>
    </xdr:to>
    <xdr:sp macro="" textlink="">
      <xdr:nvSpPr>
        <xdr:cNvPr id="707" name="楕円 706">
          <a:extLst>
            <a:ext uri="{FF2B5EF4-FFF2-40B4-BE49-F238E27FC236}">
              <a16:creationId xmlns:a16="http://schemas.microsoft.com/office/drawing/2014/main" id="{66711944-9A6F-4508-9792-D964E9484595}"/>
            </a:ext>
          </a:extLst>
        </xdr:cNvPr>
        <xdr:cNvSpPr/>
      </xdr:nvSpPr>
      <xdr:spPr>
        <a:xfrm>
          <a:off x="14541500" y="167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22779</xdr:rowOff>
    </xdr:from>
    <xdr:ext cx="469744" cy="259045"/>
    <xdr:sp macro="" textlink="">
      <xdr:nvSpPr>
        <xdr:cNvPr id="708" name="テキスト ボックス 707">
          <a:extLst>
            <a:ext uri="{FF2B5EF4-FFF2-40B4-BE49-F238E27FC236}">
              <a16:creationId xmlns:a16="http://schemas.microsoft.com/office/drawing/2014/main" id="{2E3E8D15-D011-46A1-A1FF-E78E4E6C3AD3}"/>
            </a:ext>
          </a:extLst>
        </xdr:cNvPr>
        <xdr:cNvSpPr txBox="1"/>
      </xdr:nvSpPr>
      <xdr:spPr>
        <a:xfrm>
          <a:off x="14357428" y="168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120470</xdr:rowOff>
    </xdr:from>
    <xdr:to>
      <xdr:col>72</xdr:col>
      <xdr:colOff>38100</xdr:colOff>
      <xdr:row>98</xdr:row>
      <xdr:rowOff>50620</xdr:rowOff>
    </xdr:to>
    <xdr:sp macro="" textlink="">
      <xdr:nvSpPr>
        <xdr:cNvPr id="709" name="楕円 708">
          <a:extLst>
            <a:ext uri="{FF2B5EF4-FFF2-40B4-BE49-F238E27FC236}">
              <a16:creationId xmlns:a16="http://schemas.microsoft.com/office/drawing/2014/main" id="{4E1D1192-A1FF-424E-BB2C-89A397E192B6}"/>
            </a:ext>
          </a:extLst>
        </xdr:cNvPr>
        <xdr:cNvSpPr/>
      </xdr:nvSpPr>
      <xdr:spPr>
        <a:xfrm>
          <a:off x="13652500" y="167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41747</xdr:rowOff>
    </xdr:from>
    <xdr:ext cx="469744" cy="259045"/>
    <xdr:sp macro="" textlink="">
      <xdr:nvSpPr>
        <xdr:cNvPr id="710" name="テキスト ボックス 709">
          <a:extLst>
            <a:ext uri="{FF2B5EF4-FFF2-40B4-BE49-F238E27FC236}">
              <a16:creationId xmlns:a16="http://schemas.microsoft.com/office/drawing/2014/main" id="{C3BFEBA8-7E04-41EB-8B6E-C38677775C57}"/>
            </a:ext>
          </a:extLst>
        </xdr:cNvPr>
        <xdr:cNvSpPr txBox="1"/>
      </xdr:nvSpPr>
      <xdr:spPr>
        <a:xfrm>
          <a:off x="13468428" y="168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134815</xdr:rowOff>
    </xdr:from>
    <xdr:to>
      <xdr:col>67</xdr:col>
      <xdr:colOff>101600</xdr:colOff>
      <xdr:row>98</xdr:row>
      <xdr:rowOff>64965</xdr:rowOff>
    </xdr:to>
    <xdr:sp macro="" textlink="">
      <xdr:nvSpPr>
        <xdr:cNvPr id="711" name="楕円 710">
          <a:extLst>
            <a:ext uri="{FF2B5EF4-FFF2-40B4-BE49-F238E27FC236}">
              <a16:creationId xmlns:a16="http://schemas.microsoft.com/office/drawing/2014/main" id="{B4AABA75-E227-4D3F-8CC9-89DFFCBB6327}"/>
            </a:ext>
          </a:extLst>
        </xdr:cNvPr>
        <xdr:cNvSpPr/>
      </xdr:nvSpPr>
      <xdr:spPr>
        <a:xfrm>
          <a:off x="12763500" y="167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56092</xdr:rowOff>
    </xdr:from>
    <xdr:ext cx="469744" cy="259045"/>
    <xdr:sp macro="" textlink="">
      <xdr:nvSpPr>
        <xdr:cNvPr id="712" name="テキスト ボックス 711">
          <a:extLst>
            <a:ext uri="{FF2B5EF4-FFF2-40B4-BE49-F238E27FC236}">
              <a16:creationId xmlns:a16="http://schemas.microsoft.com/office/drawing/2014/main" id="{FF2E3481-146A-4E49-BF90-ED2BFD3E94EC}"/>
            </a:ext>
          </a:extLst>
        </xdr:cNvPr>
        <xdr:cNvSpPr txBox="1"/>
      </xdr:nvSpPr>
      <xdr:spPr>
        <a:xfrm>
          <a:off x="12579428" y="1685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5FDA0753-53D0-40F2-B6D9-BB399E12485F}"/>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8BB746AB-CD4D-425E-9489-7097D7CCE33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FD77149B-3DB7-4845-813F-8E2BEEE65A4F}"/>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C82CF8A9-98B7-40FD-9917-6AF51E21A96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5EC4FFA1-D1CC-48EF-A20A-CEE34F65575D}"/>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A4185961-AD51-493A-9804-678D2D8CE811}"/>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64AE76DC-01E2-4A8B-B7E9-9666BFF7FF3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972FD494-37F8-43BE-B709-4DA4C41E478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DB06E94A-0556-4D85-875F-3576FF1AD97B}"/>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4C64B0A2-7FC8-4304-ABEA-5DD1E0F31468}"/>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D27DDE2C-D539-44EB-96F1-B47A0C4B9912}"/>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33E7635E-66D5-4C04-8D23-F5D2D4DEF4D9}"/>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38C544CE-3C6F-4C15-9466-71819411B2A2}"/>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148D0C45-C4C7-4FD1-8AFD-FC98E0EB0BD9}"/>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2F58E706-0F75-4029-A64F-70186B5B4ED2}"/>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866F6678-336D-45CE-BED6-07615C034A43}"/>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558ED8D1-970B-4369-8BBD-72AE44076C9E}"/>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180755B1-B895-4C09-ACE3-71C346E7B8E6}"/>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5AD52C25-215D-45C0-8AD6-641DCA498316}"/>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FD4DB947-7BAC-4735-A8C0-3FF1A65A4C66}"/>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CDF6E3DB-CD7C-44CA-A9FA-CF3FEAC944E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F53A6EC7-5D39-40FB-8842-98CB63735696}"/>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1E7AEBFF-D211-4D87-9072-F9F345E350BE}"/>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79F089DD-2BAE-42F2-8982-B63FC6FDFA32}"/>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68494078-BC68-4BD2-AA1C-952BFFC6E7C7}"/>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957EE12C-563C-492F-9A8C-DE0C7CC1A158}"/>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C6E5447C-3ECC-4607-8BD6-4873D42522F8}"/>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283E13CD-944A-4CD2-9C4E-ECA6BAE8DCDF}"/>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5E6036A-D070-4332-A139-D68F59E4AD23}"/>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85EF23F2-5FC0-4539-BBD5-4171AFB1A2D4}"/>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3833E85E-D454-4A5E-A8A8-9DE26658BE7A}"/>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BEC6E282-6C47-4D67-9330-31B2F50A0356}"/>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4EC0A32A-DFF6-4F92-9EEA-6B09871A5DD8}"/>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90DCF9B9-899E-4665-8545-3121C4191A1C}"/>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28905</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80A1913C-E4FB-4541-9C07-DC39AE3EDC3D}"/>
            </a:ext>
          </a:extLst>
        </xdr:cNvPr>
        <xdr:cNvCxnSpPr/>
      </xdr:nvCxnSpPr>
      <xdr:spPr>
        <a:xfrm>
          <a:off x="19545300" y="671545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9DC40D73-8922-4A21-BD95-A97520074FC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FD9DDA89-3DC3-4023-907A-3085F4FF57F7}"/>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26733</xdr:rowOff>
    </xdr:from>
    <xdr:to>
      <xdr:col>102</xdr:col>
      <xdr:colOff>114300</xdr:colOff>
      <xdr:row>39</xdr:row>
      <xdr:rowOff>28905</xdr:rowOff>
    </xdr:to>
    <xdr:cxnSp macro="">
      <xdr:nvCxnSpPr>
        <xdr:cNvPr id="750" name="直線コネクタ 749">
          <a:extLst>
            <a:ext uri="{FF2B5EF4-FFF2-40B4-BE49-F238E27FC236}">
              <a16:creationId xmlns:a16="http://schemas.microsoft.com/office/drawing/2014/main" id="{5D746F76-A98A-4F10-8E86-992A22852440}"/>
            </a:ext>
          </a:extLst>
        </xdr:cNvPr>
        <xdr:cNvCxnSpPr/>
      </xdr:nvCxnSpPr>
      <xdr:spPr>
        <a:xfrm>
          <a:off x="18656300" y="671328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A98EB8CF-B9D7-4A8A-9441-0CF40DD29E9D}"/>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DE9588D-2015-4CC7-BA4D-3ADBB884459E}"/>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678FB8CB-ABA1-459C-AC7D-A31D4BD39CA9}"/>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813738B6-301B-41FB-AB9C-68BFB802FE31}"/>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94FD482D-1AC0-47BE-8B3A-FA40CE8C6336}"/>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27A3F753-BFD4-41B8-89B8-ABCD3E0D0A5F}"/>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B3543448-793F-4709-9DAC-96EAB52C963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BDE46092-9EC0-453A-9CAA-CA7156BAF94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F0AC28B-8A65-4B43-BA6A-876F258D7F71}"/>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D337DE2D-DE42-4288-B113-16B078EF281D}"/>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38C2171B-50D2-4AD1-800A-875DCC7BB90F}"/>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2A76875D-0831-442D-A6B0-F988B5103232}"/>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94A708F5-719C-438A-B7A4-74B13FA0C773}"/>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E66C6027-86D3-4BF0-97E4-B28F0F9CD9AE}"/>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DBFB3D0B-0CD7-4069-9F7E-DD692CDE1EE9}"/>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149555</xdr:rowOff>
    </xdr:from>
    <xdr:to>
      <xdr:col>102</xdr:col>
      <xdr:colOff>165100</xdr:colOff>
      <xdr:row>39</xdr:row>
      <xdr:rowOff>79705</xdr:rowOff>
    </xdr:to>
    <xdr:sp macro="" textlink="">
      <xdr:nvSpPr>
        <xdr:cNvPr id="766" name="楕円 765">
          <a:extLst>
            <a:ext uri="{FF2B5EF4-FFF2-40B4-BE49-F238E27FC236}">
              <a16:creationId xmlns:a16="http://schemas.microsoft.com/office/drawing/2014/main" id="{9BE6260B-CCF2-4001-A717-C371F02BDFA7}"/>
            </a:ext>
          </a:extLst>
        </xdr:cNvPr>
        <xdr:cNvSpPr/>
      </xdr:nvSpPr>
      <xdr:spPr>
        <a:xfrm>
          <a:off x="19494500" y="66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70832</xdr:rowOff>
    </xdr:from>
    <xdr:ext cx="378565" cy="259045"/>
    <xdr:sp macro="" textlink="">
      <xdr:nvSpPr>
        <xdr:cNvPr id="767" name="テキスト ボックス 766">
          <a:extLst>
            <a:ext uri="{FF2B5EF4-FFF2-40B4-BE49-F238E27FC236}">
              <a16:creationId xmlns:a16="http://schemas.microsoft.com/office/drawing/2014/main" id="{13E88018-B860-4AF1-A935-8FE8E03D5B12}"/>
            </a:ext>
          </a:extLst>
        </xdr:cNvPr>
        <xdr:cNvSpPr txBox="1"/>
      </xdr:nvSpPr>
      <xdr:spPr>
        <a:xfrm>
          <a:off x="19356017" y="6757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147383</xdr:rowOff>
    </xdr:from>
    <xdr:to>
      <xdr:col>98</xdr:col>
      <xdr:colOff>38100</xdr:colOff>
      <xdr:row>39</xdr:row>
      <xdr:rowOff>77533</xdr:rowOff>
    </xdr:to>
    <xdr:sp macro="" textlink="">
      <xdr:nvSpPr>
        <xdr:cNvPr id="768" name="楕円 767">
          <a:extLst>
            <a:ext uri="{FF2B5EF4-FFF2-40B4-BE49-F238E27FC236}">
              <a16:creationId xmlns:a16="http://schemas.microsoft.com/office/drawing/2014/main" id="{B689CEEA-86D5-4AA4-8FCF-979D81CA6EF1}"/>
            </a:ext>
          </a:extLst>
        </xdr:cNvPr>
        <xdr:cNvSpPr/>
      </xdr:nvSpPr>
      <xdr:spPr>
        <a:xfrm>
          <a:off x="18605500" y="66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68660</xdr:rowOff>
    </xdr:from>
    <xdr:ext cx="378565" cy="259045"/>
    <xdr:sp macro="" textlink="">
      <xdr:nvSpPr>
        <xdr:cNvPr id="769" name="テキスト ボックス 768">
          <a:extLst>
            <a:ext uri="{FF2B5EF4-FFF2-40B4-BE49-F238E27FC236}">
              <a16:creationId xmlns:a16="http://schemas.microsoft.com/office/drawing/2014/main" id="{0044D7D9-11D2-412C-981B-87407D38521E}"/>
            </a:ext>
          </a:extLst>
        </xdr:cNvPr>
        <xdr:cNvSpPr txBox="1"/>
      </xdr:nvSpPr>
      <xdr:spPr>
        <a:xfrm>
          <a:off x="18467017" y="6755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816626DA-F7E9-49FB-B957-D88465A45A3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7A5C7964-1139-4AF2-985A-E500A7B3E62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D2F13FF3-2D18-4B80-8F98-C6546AB297BA}"/>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2102A9B1-BD5B-4866-9ADD-F0B196E644A3}"/>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35C56D6D-2B94-4AE9-AA5F-1C045FD3E8EC}"/>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F51E8472-2DC9-4C69-9DD0-7CEC87AAC4A3}"/>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EF604E2B-4A90-4EF3-9E42-B0B42CC2442D}"/>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D4353A52-3DDB-48A3-AB6B-5B8658DEA01F}"/>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5F641AC1-FDCF-4232-A0ED-7614C28842B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1ED80CE-AA8C-4E24-8D2E-F6EB1E24929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67D69EC3-2670-4015-A4C8-F94B5198B81C}"/>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3643B52C-29CD-4786-AC88-B2F09AF5A19D}"/>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A8EADC5C-AD76-4C11-9EFB-611B328A1B29}"/>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6891C5F9-101D-4FCA-AF4C-BBFDE2168271}"/>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89711DE2-4AC7-4BF5-B934-3AE88A77C683}"/>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5E3CB2C3-9340-424A-A9F0-E87089615AF5}"/>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D2B931D2-B14F-4249-970C-2B24EE4FFF36}"/>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620AE21A-2BDD-4AE5-971A-4EAB68DA2792}"/>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F97320FF-66FC-45F1-8984-7A9D8CC50B82}"/>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E4858FA4-DE5C-4E7F-8AC2-5267069BC363}"/>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DC2CF911-B79E-452C-8794-42DED683645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F28CFC87-13C6-4FFC-AB30-96E048F30D78}"/>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966BD1A5-C83F-4502-8F9C-CB513FBEFD2F}"/>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8064B67B-1904-4563-9B7C-4F5B3B4320AB}"/>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BE7CD205-8882-436B-8DB2-8CB6C8DE8A04}"/>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CC1C0140-85AB-4795-BF72-3D9A5906B745}"/>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166858</xdr:rowOff>
    </xdr:from>
    <xdr:to>
      <xdr:col>116</xdr:col>
      <xdr:colOff>63500</xdr:colOff>
      <xdr:row>54</xdr:row>
      <xdr:rowOff>84493</xdr:rowOff>
    </xdr:to>
    <xdr:cxnSp macro="">
      <xdr:nvCxnSpPr>
        <xdr:cNvPr id="796" name="直線コネクタ 795">
          <a:extLst>
            <a:ext uri="{FF2B5EF4-FFF2-40B4-BE49-F238E27FC236}">
              <a16:creationId xmlns:a16="http://schemas.microsoft.com/office/drawing/2014/main" id="{B306AA63-4575-4DF0-8F6A-DD32D79142C6}"/>
            </a:ext>
          </a:extLst>
        </xdr:cNvPr>
        <xdr:cNvCxnSpPr/>
      </xdr:nvCxnSpPr>
      <xdr:spPr>
        <a:xfrm flipV="1">
          <a:off x="21323300" y="8910808"/>
          <a:ext cx="838200" cy="4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a:extLst>
            <a:ext uri="{FF2B5EF4-FFF2-40B4-BE49-F238E27FC236}">
              <a16:creationId xmlns:a16="http://schemas.microsoft.com/office/drawing/2014/main" id="{ED2413B8-6591-44A0-A2F6-A0D0E6088C0F}"/>
            </a:ext>
          </a:extLst>
        </xdr:cNvPr>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9A7D979F-E706-4170-A058-778C6A2540EF}"/>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84493</xdr:rowOff>
    </xdr:from>
    <xdr:to>
      <xdr:col>111</xdr:col>
      <xdr:colOff>177800</xdr:colOff>
      <xdr:row>55</xdr:row>
      <xdr:rowOff>7935</xdr:rowOff>
    </xdr:to>
    <xdr:cxnSp macro="">
      <xdr:nvCxnSpPr>
        <xdr:cNvPr id="799" name="直線コネクタ 798">
          <a:extLst>
            <a:ext uri="{FF2B5EF4-FFF2-40B4-BE49-F238E27FC236}">
              <a16:creationId xmlns:a16="http://schemas.microsoft.com/office/drawing/2014/main" id="{7AC05B78-DE93-4414-8A4C-9AA60993011E}"/>
            </a:ext>
          </a:extLst>
        </xdr:cNvPr>
        <xdr:cNvCxnSpPr/>
      </xdr:nvCxnSpPr>
      <xdr:spPr>
        <a:xfrm flipV="1">
          <a:off x="20434300" y="9342793"/>
          <a:ext cx="889000" cy="9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DA1F3F70-0548-4082-B3A7-9F7874C53DE8}"/>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a:extLst>
            <a:ext uri="{FF2B5EF4-FFF2-40B4-BE49-F238E27FC236}">
              <a16:creationId xmlns:a16="http://schemas.microsoft.com/office/drawing/2014/main" id="{77F9BB2D-313C-4E13-9824-C9D81763FA61}"/>
            </a:ext>
          </a:extLst>
        </xdr:cNvPr>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7935</xdr:rowOff>
    </xdr:from>
    <xdr:to>
      <xdr:col>107</xdr:col>
      <xdr:colOff>50800</xdr:colOff>
      <xdr:row>56</xdr:row>
      <xdr:rowOff>37790</xdr:rowOff>
    </xdr:to>
    <xdr:cxnSp macro="">
      <xdr:nvCxnSpPr>
        <xdr:cNvPr id="802" name="直線コネクタ 801">
          <a:extLst>
            <a:ext uri="{FF2B5EF4-FFF2-40B4-BE49-F238E27FC236}">
              <a16:creationId xmlns:a16="http://schemas.microsoft.com/office/drawing/2014/main" id="{3DC54708-AD21-4DF2-A4A9-795BCDE54EA5}"/>
            </a:ext>
          </a:extLst>
        </xdr:cNvPr>
        <xdr:cNvCxnSpPr/>
      </xdr:nvCxnSpPr>
      <xdr:spPr>
        <a:xfrm flipV="1">
          <a:off x="19545300" y="9437685"/>
          <a:ext cx="889000" cy="20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4E53CC0C-C440-4DB8-A0F6-19ADC168E846}"/>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a:extLst>
            <a:ext uri="{FF2B5EF4-FFF2-40B4-BE49-F238E27FC236}">
              <a16:creationId xmlns:a16="http://schemas.microsoft.com/office/drawing/2014/main" id="{95CDB968-4860-4F18-B412-8223A153FF72}"/>
            </a:ext>
          </a:extLst>
        </xdr:cNvPr>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37790</xdr:rowOff>
    </xdr:from>
    <xdr:to>
      <xdr:col>102</xdr:col>
      <xdr:colOff>114300</xdr:colOff>
      <xdr:row>56</xdr:row>
      <xdr:rowOff>105250</xdr:rowOff>
    </xdr:to>
    <xdr:cxnSp macro="">
      <xdr:nvCxnSpPr>
        <xdr:cNvPr id="805" name="直線コネクタ 804">
          <a:extLst>
            <a:ext uri="{FF2B5EF4-FFF2-40B4-BE49-F238E27FC236}">
              <a16:creationId xmlns:a16="http://schemas.microsoft.com/office/drawing/2014/main" id="{DD75FAB1-DEAC-4364-93BD-CD708824F8CE}"/>
            </a:ext>
          </a:extLst>
        </xdr:cNvPr>
        <xdr:cNvCxnSpPr/>
      </xdr:nvCxnSpPr>
      <xdr:spPr>
        <a:xfrm flipV="1">
          <a:off x="18656300" y="9638990"/>
          <a:ext cx="889000" cy="6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FFC1E0F7-DAA2-4234-B2DD-B04527D07997}"/>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7" name="テキスト ボックス 806">
          <a:extLst>
            <a:ext uri="{FF2B5EF4-FFF2-40B4-BE49-F238E27FC236}">
              <a16:creationId xmlns:a16="http://schemas.microsoft.com/office/drawing/2014/main" id="{B36403CC-E737-4B00-A079-2BEFCF9AB5C0}"/>
            </a:ext>
          </a:extLst>
        </xdr:cNvPr>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294BA8F5-447F-4347-AA35-9B8133FA85C5}"/>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a:extLst>
            <a:ext uri="{FF2B5EF4-FFF2-40B4-BE49-F238E27FC236}">
              <a16:creationId xmlns:a16="http://schemas.microsoft.com/office/drawing/2014/main" id="{CCAE9493-91A5-4465-B6D1-A3C59AA4A835}"/>
            </a:ext>
          </a:extLst>
        </xdr:cNvPr>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4470F814-ADF1-422C-8CA8-10EF784FDD5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263045BF-1784-4C99-BF15-49E72042B3FE}"/>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802FE77D-8FB8-423F-95B3-C45854AB035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EF2FD662-C1EA-475D-9BEA-286C9E4315BB}"/>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64596838-D8EF-43BA-A60F-A6E115BC510D}"/>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116058</xdr:rowOff>
    </xdr:from>
    <xdr:to>
      <xdr:col>116</xdr:col>
      <xdr:colOff>114300</xdr:colOff>
      <xdr:row>52</xdr:row>
      <xdr:rowOff>46208</xdr:rowOff>
    </xdr:to>
    <xdr:sp macro="" textlink="">
      <xdr:nvSpPr>
        <xdr:cNvPr id="815" name="楕円 814">
          <a:extLst>
            <a:ext uri="{FF2B5EF4-FFF2-40B4-BE49-F238E27FC236}">
              <a16:creationId xmlns:a16="http://schemas.microsoft.com/office/drawing/2014/main" id="{7F5AB83D-0DDC-4A79-A037-BD8D6E74CDF9}"/>
            </a:ext>
          </a:extLst>
        </xdr:cNvPr>
        <xdr:cNvSpPr/>
      </xdr:nvSpPr>
      <xdr:spPr>
        <a:xfrm>
          <a:off x="22110700" y="88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30985</xdr:rowOff>
    </xdr:from>
    <xdr:ext cx="534377" cy="259045"/>
    <xdr:sp macro="" textlink="">
      <xdr:nvSpPr>
        <xdr:cNvPr id="816" name="貸付金該当値テキスト">
          <a:extLst>
            <a:ext uri="{FF2B5EF4-FFF2-40B4-BE49-F238E27FC236}">
              <a16:creationId xmlns:a16="http://schemas.microsoft.com/office/drawing/2014/main" id="{2B4731B3-FDFF-4521-B041-2E1333600B5D}"/>
            </a:ext>
          </a:extLst>
        </xdr:cNvPr>
        <xdr:cNvSpPr txBox="1"/>
      </xdr:nvSpPr>
      <xdr:spPr>
        <a:xfrm>
          <a:off x="22212300" y="87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33693</xdr:rowOff>
    </xdr:from>
    <xdr:to>
      <xdr:col>112</xdr:col>
      <xdr:colOff>38100</xdr:colOff>
      <xdr:row>54</xdr:row>
      <xdr:rowOff>135293</xdr:rowOff>
    </xdr:to>
    <xdr:sp macro="" textlink="">
      <xdr:nvSpPr>
        <xdr:cNvPr id="817" name="楕円 816">
          <a:extLst>
            <a:ext uri="{FF2B5EF4-FFF2-40B4-BE49-F238E27FC236}">
              <a16:creationId xmlns:a16="http://schemas.microsoft.com/office/drawing/2014/main" id="{282B2420-8C1E-4679-B734-CB35B6FCA304}"/>
            </a:ext>
          </a:extLst>
        </xdr:cNvPr>
        <xdr:cNvSpPr/>
      </xdr:nvSpPr>
      <xdr:spPr>
        <a:xfrm>
          <a:off x="21272500" y="929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151820</xdr:rowOff>
    </xdr:from>
    <xdr:ext cx="534377" cy="259045"/>
    <xdr:sp macro="" textlink="">
      <xdr:nvSpPr>
        <xdr:cNvPr id="818" name="テキスト ボックス 817">
          <a:extLst>
            <a:ext uri="{FF2B5EF4-FFF2-40B4-BE49-F238E27FC236}">
              <a16:creationId xmlns:a16="http://schemas.microsoft.com/office/drawing/2014/main" id="{214BD81D-785A-4BA2-B220-02663F542AC0}"/>
            </a:ext>
          </a:extLst>
        </xdr:cNvPr>
        <xdr:cNvSpPr txBox="1"/>
      </xdr:nvSpPr>
      <xdr:spPr>
        <a:xfrm>
          <a:off x="21056111" y="90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128585</xdr:rowOff>
    </xdr:from>
    <xdr:to>
      <xdr:col>107</xdr:col>
      <xdr:colOff>101600</xdr:colOff>
      <xdr:row>55</xdr:row>
      <xdr:rowOff>58735</xdr:rowOff>
    </xdr:to>
    <xdr:sp macro="" textlink="">
      <xdr:nvSpPr>
        <xdr:cNvPr id="819" name="楕円 818">
          <a:extLst>
            <a:ext uri="{FF2B5EF4-FFF2-40B4-BE49-F238E27FC236}">
              <a16:creationId xmlns:a16="http://schemas.microsoft.com/office/drawing/2014/main" id="{77D5B17B-E3F1-4DA2-8EB6-7114BFA07052}"/>
            </a:ext>
          </a:extLst>
        </xdr:cNvPr>
        <xdr:cNvSpPr/>
      </xdr:nvSpPr>
      <xdr:spPr>
        <a:xfrm>
          <a:off x="20383500" y="93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75262</xdr:rowOff>
    </xdr:from>
    <xdr:ext cx="534377" cy="259045"/>
    <xdr:sp macro="" textlink="">
      <xdr:nvSpPr>
        <xdr:cNvPr id="820" name="テキスト ボックス 819">
          <a:extLst>
            <a:ext uri="{FF2B5EF4-FFF2-40B4-BE49-F238E27FC236}">
              <a16:creationId xmlns:a16="http://schemas.microsoft.com/office/drawing/2014/main" id="{B31CD44A-4BD2-4A66-BFC7-62405D9D5A1E}"/>
            </a:ext>
          </a:extLst>
        </xdr:cNvPr>
        <xdr:cNvSpPr txBox="1"/>
      </xdr:nvSpPr>
      <xdr:spPr>
        <a:xfrm>
          <a:off x="20167111" y="916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158440</xdr:rowOff>
    </xdr:from>
    <xdr:to>
      <xdr:col>102</xdr:col>
      <xdr:colOff>165100</xdr:colOff>
      <xdr:row>56</xdr:row>
      <xdr:rowOff>88590</xdr:rowOff>
    </xdr:to>
    <xdr:sp macro="" textlink="">
      <xdr:nvSpPr>
        <xdr:cNvPr id="821" name="楕円 820">
          <a:extLst>
            <a:ext uri="{FF2B5EF4-FFF2-40B4-BE49-F238E27FC236}">
              <a16:creationId xmlns:a16="http://schemas.microsoft.com/office/drawing/2014/main" id="{0AEEE658-B0F1-4B5D-A69E-1939CB81C839}"/>
            </a:ext>
          </a:extLst>
        </xdr:cNvPr>
        <xdr:cNvSpPr/>
      </xdr:nvSpPr>
      <xdr:spPr>
        <a:xfrm>
          <a:off x="19494500" y="95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105117</xdr:rowOff>
    </xdr:from>
    <xdr:ext cx="534377" cy="259045"/>
    <xdr:sp macro="" textlink="">
      <xdr:nvSpPr>
        <xdr:cNvPr id="822" name="テキスト ボックス 821">
          <a:extLst>
            <a:ext uri="{FF2B5EF4-FFF2-40B4-BE49-F238E27FC236}">
              <a16:creationId xmlns:a16="http://schemas.microsoft.com/office/drawing/2014/main" id="{FEBDCC7F-F278-46AA-95A4-1CE99A729CA0}"/>
            </a:ext>
          </a:extLst>
        </xdr:cNvPr>
        <xdr:cNvSpPr txBox="1"/>
      </xdr:nvSpPr>
      <xdr:spPr>
        <a:xfrm>
          <a:off x="19278111" y="936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54450</xdr:rowOff>
    </xdr:from>
    <xdr:to>
      <xdr:col>98</xdr:col>
      <xdr:colOff>38100</xdr:colOff>
      <xdr:row>56</xdr:row>
      <xdr:rowOff>156050</xdr:rowOff>
    </xdr:to>
    <xdr:sp macro="" textlink="">
      <xdr:nvSpPr>
        <xdr:cNvPr id="823" name="楕円 822">
          <a:extLst>
            <a:ext uri="{FF2B5EF4-FFF2-40B4-BE49-F238E27FC236}">
              <a16:creationId xmlns:a16="http://schemas.microsoft.com/office/drawing/2014/main" id="{4CF2CFB6-CCE2-499D-B7BD-1300546D6B52}"/>
            </a:ext>
          </a:extLst>
        </xdr:cNvPr>
        <xdr:cNvSpPr/>
      </xdr:nvSpPr>
      <xdr:spPr>
        <a:xfrm>
          <a:off x="18605500" y="96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1127</xdr:rowOff>
    </xdr:from>
    <xdr:ext cx="534377" cy="259045"/>
    <xdr:sp macro="" textlink="">
      <xdr:nvSpPr>
        <xdr:cNvPr id="824" name="テキスト ボックス 823">
          <a:extLst>
            <a:ext uri="{FF2B5EF4-FFF2-40B4-BE49-F238E27FC236}">
              <a16:creationId xmlns:a16="http://schemas.microsoft.com/office/drawing/2014/main" id="{A49EA9C0-E9AB-4725-BF08-2DA272AF9A0A}"/>
            </a:ext>
          </a:extLst>
        </xdr:cNvPr>
        <xdr:cNvSpPr txBox="1"/>
      </xdr:nvSpPr>
      <xdr:spPr>
        <a:xfrm>
          <a:off x="18389111" y="94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F9C401D2-B2FE-4D80-965E-041B0DC4F199}"/>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C621D86D-8EE1-4731-997D-2899FA38A888}"/>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F04418A9-2F81-4B0B-BD4C-DBB10EEAC152}"/>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976CBE45-6F6B-48D8-B7EF-993E1353344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B2CDC2FB-6741-4E17-95FA-7FE57D11C228}"/>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AC73283B-57BA-4E78-A6DA-FA9EEED3B61C}"/>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7FFB6B3D-72FE-4AF2-AC11-FD8E4873521B}"/>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FF408586-C8E3-4742-BE0E-71464DF80EDD}"/>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864B3E91-2339-4C88-BF9C-1B24D2138897}"/>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55336F79-589A-4B2F-903D-92FD87CAEA74}"/>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2537E02-9837-4B8B-A0B2-EFAE23DD8AB8}"/>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3434E6F5-577F-496F-BEF3-FDF2E9EAB2A4}"/>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300E4495-0073-4177-9A09-FED528ABFEF9}"/>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EC0BC987-2B67-4BC1-A038-80EB7C946FAA}"/>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5BF57042-D1AC-4781-A764-66B66203C78C}"/>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38CD9C1D-6F3C-4D50-9357-A30DFC6DB79B}"/>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6F344D3E-7431-438A-B226-BBABD358DE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3502179E-45AA-468D-8B5F-938210980F6E}"/>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D14EAC27-533A-4A81-845B-519D8614A077}"/>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E3FFA3F7-32E7-40E2-95D0-668D804854BC}"/>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C88D1246-EFA3-407A-9ABF-A93A26A001F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4D703E49-6C6A-4E26-8D33-5A163B251406}"/>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8C5DB4AB-741E-4150-BA83-CB1FD1E4A455}"/>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CD1027F7-BC9A-41E4-B9FA-1E0513F0FC78}"/>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F2263CA0-59D1-4674-B35F-6B08724DA6EA}"/>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AD3E5358-E625-45AE-B381-BF2F021256F1}"/>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41F9E892-6FF1-4CF1-A3C4-91FB268F7899}"/>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67562123-B96B-4F4A-9C2E-7558EB152218}"/>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15BEF48D-B4AD-4332-82BF-7BF0521187FB}"/>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3DEA5970-CB71-4B8F-A7CD-3487607B978A}"/>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85321C35-4F28-4BCB-B4C1-09A4A7A6BE2D}"/>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52245</xdr:rowOff>
    </xdr:from>
    <xdr:to>
      <xdr:col>116</xdr:col>
      <xdr:colOff>63500</xdr:colOff>
      <xdr:row>76</xdr:row>
      <xdr:rowOff>57045</xdr:rowOff>
    </xdr:to>
    <xdr:cxnSp macro="">
      <xdr:nvCxnSpPr>
        <xdr:cNvPr id="856" name="直線コネクタ 855">
          <a:extLst>
            <a:ext uri="{FF2B5EF4-FFF2-40B4-BE49-F238E27FC236}">
              <a16:creationId xmlns:a16="http://schemas.microsoft.com/office/drawing/2014/main" id="{2CFAA6F2-C394-4741-B6F4-94809F1EFBCF}"/>
            </a:ext>
          </a:extLst>
        </xdr:cNvPr>
        <xdr:cNvCxnSpPr/>
      </xdr:nvCxnSpPr>
      <xdr:spPr>
        <a:xfrm flipV="1">
          <a:off x="21323300" y="13082445"/>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a:extLst>
            <a:ext uri="{FF2B5EF4-FFF2-40B4-BE49-F238E27FC236}">
              <a16:creationId xmlns:a16="http://schemas.microsoft.com/office/drawing/2014/main" id="{DBF28153-47EF-4E74-AC4F-7326C59E92B1}"/>
            </a:ext>
          </a:extLst>
        </xdr:cNvPr>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25398340-809D-44DE-8092-5E8C1B7F0D85}"/>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57045</xdr:rowOff>
    </xdr:from>
    <xdr:to>
      <xdr:col>111</xdr:col>
      <xdr:colOff>177800</xdr:colOff>
      <xdr:row>76</xdr:row>
      <xdr:rowOff>71397</xdr:rowOff>
    </xdr:to>
    <xdr:cxnSp macro="">
      <xdr:nvCxnSpPr>
        <xdr:cNvPr id="859" name="直線コネクタ 858">
          <a:extLst>
            <a:ext uri="{FF2B5EF4-FFF2-40B4-BE49-F238E27FC236}">
              <a16:creationId xmlns:a16="http://schemas.microsoft.com/office/drawing/2014/main" id="{904A2977-826D-4EAF-95E3-5B80EE8DCC56}"/>
            </a:ext>
          </a:extLst>
        </xdr:cNvPr>
        <xdr:cNvCxnSpPr/>
      </xdr:nvCxnSpPr>
      <xdr:spPr>
        <a:xfrm flipV="1">
          <a:off x="20434300" y="13087245"/>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F84EEF79-C9AD-47CB-A64B-F2CF986A982B}"/>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a:extLst>
            <a:ext uri="{FF2B5EF4-FFF2-40B4-BE49-F238E27FC236}">
              <a16:creationId xmlns:a16="http://schemas.microsoft.com/office/drawing/2014/main" id="{8959FF7D-5E32-4C23-A6CF-A9A00BC0F908}"/>
            </a:ext>
          </a:extLst>
        </xdr:cNvPr>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71397</xdr:rowOff>
    </xdr:from>
    <xdr:to>
      <xdr:col>107</xdr:col>
      <xdr:colOff>50800</xdr:colOff>
      <xdr:row>76</xdr:row>
      <xdr:rowOff>83938</xdr:rowOff>
    </xdr:to>
    <xdr:cxnSp macro="">
      <xdr:nvCxnSpPr>
        <xdr:cNvPr id="862" name="直線コネクタ 861">
          <a:extLst>
            <a:ext uri="{FF2B5EF4-FFF2-40B4-BE49-F238E27FC236}">
              <a16:creationId xmlns:a16="http://schemas.microsoft.com/office/drawing/2014/main" id="{AFC1F5F6-273B-4272-860D-7858534CFD6B}"/>
            </a:ext>
          </a:extLst>
        </xdr:cNvPr>
        <xdr:cNvCxnSpPr/>
      </xdr:nvCxnSpPr>
      <xdr:spPr>
        <a:xfrm flipV="1">
          <a:off x="19545300" y="13101597"/>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97EBDE5E-E7D6-415C-A934-1279AD2C0DAC}"/>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a:extLst>
            <a:ext uri="{FF2B5EF4-FFF2-40B4-BE49-F238E27FC236}">
              <a16:creationId xmlns:a16="http://schemas.microsoft.com/office/drawing/2014/main" id="{EDE758E4-DE3C-4D3B-90F9-2FCC8DD1894E}"/>
            </a:ext>
          </a:extLst>
        </xdr:cNvPr>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83938</xdr:rowOff>
    </xdr:from>
    <xdr:to>
      <xdr:col>102</xdr:col>
      <xdr:colOff>114300</xdr:colOff>
      <xdr:row>76</xdr:row>
      <xdr:rowOff>135520</xdr:rowOff>
    </xdr:to>
    <xdr:cxnSp macro="">
      <xdr:nvCxnSpPr>
        <xdr:cNvPr id="865" name="直線コネクタ 864">
          <a:extLst>
            <a:ext uri="{FF2B5EF4-FFF2-40B4-BE49-F238E27FC236}">
              <a16:creationId xmlns:a16="http://schemas.microsoft.com/office/drawing/2014/main" id="{C653FC45-120A-4A9B-B082-E82E6CB81AF9}"/>
            </a:ext>
          </a:extLst>
        </xdr:cNvPr>
        <xdr:cNvCxnSpPr/>
      </xdr:nvCxnSpPr>
      <xdr:spPr>
        <a:xfrm flipV="1">
          <a:off x="18656300" y="13114138"/>
          <a:ext cx="889000" cy="5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B5C616F2-87A4-48F1-B7D6-E7E10DC3120E}"/>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a:extLst>
            <a:ext uri="{FF2B5EF4-FFF2-40B4-BE49-F238E27FC236}">
              <a16:creationId xmlns:a16="http://schemas.microsoft.com/office/drawing/2014/main" id="{EB4F8A15-1487-42FF-B6D2-593038740954}"/>
            </a:ext>
          </a:extLst>
        </xdr:cNvPr>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4D18B08F-F9DE-42BC-B181-A1A271FED814}"/>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a:extLst>
            <a:ext uri="{FF2B5EF4-FFF2-40B4-BE49-F238E27FC236}">
              <a16:creationId xmlns:a16="http://schemas.microsoft.com/office/drawing/2014/main" id="{37DAAB9A-5324-4953-BFA8-05600F973821}"/>
            </a:ext>
          </a:extLst>
        </xdr:cNvPr>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A833F616-2B22-4481-A7E3-9DA62A94F17B}"/>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3A0075AF-141E-4472-AB7F-06B81A4C1A3B}"/>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DDA5A8E2-917A-442F-8887-48CAA185AAEB}"/>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A52A5D20-0330-4061-9669-25D612F1DAFB}"/>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D502C4E7-B404-416A-A750-9B83D080C6BD}"/>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1445</xdr:rowOff>
    </xdr:from>
    <xdr:to>
      <xdr:col>116</xdr:col>
      <xdr:colOff>114300</xdr:colOff>
      <xdr:row>76</xdr:row>
      <xdr:rowOff>103045</xdr:rowOff>
    </xdr:to>
    <xdr:sp macro="" textlink="">
      <xdr:nvSpPr>
        <xdr:cNvPr id="875" name="楕円 874">
          <a:extLst>
            <a:ext uri="{FF2B5EF4-FFF2-40B4-BE49-F238E27FC236}">
              <a16:creationId xmlns:a16="http://schemas.microsoft.com/office/drawing/2014/main" id="{149153A3-E78B-4E75-AC17-4FEA69B84603}"/>
            </a:ext>
          </a:extLst>
        </xdr:cNvPr>
        <xdr:cNvSpPr/>
      </xdr:nvSpPr>
      <xdr:spPr>
        <a:xfrm>
          <a:off x="22110700" y="1303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151322</xdr:rowOff>
    </xdr:from>
    <xdr:ext cx="534377" cy="259045"/>
    <xdr:sp macro="" textlink="">
      <xdr:nvSpPr>
        <xdr:cNvPr id="876" name="繰出金該当値テキスト">
          <a:extLst>
            <a:ext uri="{FF2B5EF4-FFF2-40B4-BE49-F238E27FC236}">
              <a16:creationId xmlns:a16="http://schemas.microsoft.com/office/drawing/2014/main" id="{57249145-A6AB-4E30-A2B6-A38DDAC2BAA7}"/>
            </a:ext>
          </a:extLst>
        </xdr:cNvPr>
        <xdr:cNvSpPr txBox="1"/>
      </xdr:nvSpPr>
      <xdr:spPr>
        <a:xfrm>
          <a:off x="22212300" y="1301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6245</xdr:rowOff>
    </xdr:from>
    <xdr:to>
      <xdr:col>112</xdr:col>
      <xdr:colOff>38100</xdr:colOff>
      <xdr:row>76</xdr:row>
      <xdr:rowOff>107845</xdr:rowOff>
    </xdr:to>
    <xdr:sp macro="" textlink="">
      <xdr:nvSpPr>
        <xdr:cNvPr id="877" name="楕円 876">
          <a:extLst>
            <a:ext uri="{FF2B5EF4-FFF2-40B4-BE49-F238E27FC236}">
              <a16:creationId xmlns:a16="http://schemas.microsoft.com/office/drawing/2014/main" id="{AC53C81F-487E-48CF-AE52-D6DE2D4F5305}"/>
            </a:ext>
          </a:extLst>
        </xdr:cNvPr>
        <xdr:cNvSpPr/>
      </xdr:nvSpPr>
      <xdr:spPr>
        <a:xfrm>
          <a:off x="21272500" y="130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98972</xdr:rowOff>
    </xdr:from>
    <xdr:ext cx="534377" cy="259045"/>
    <xdr:sp macro="" textlink="">
      <xdr:nvSpPr>
        <xdr:cNvPr id="878" name="テキスト ボックス 877">
          <a:extLst>
            <a:ext uri="{FF2B5EF4-FFF2-40B4-BE49-F238E27FC236}">
              <a16:creationId xmlns:a16="http://schemas.microsoft.com/office/drawing/2014/main" id="{FD1008F3-244C-4AED-8EBD-D8BC41393298}"/>
            </a:ext>
          </a:extLst>
        </xdr:cNvPr>
        <xdr:cNvSpPr txBox="1"/>
      </xdr:nvSpPr>
      <xdr:spPr>
        <a:xfrm>
          <a:off x="21056111" y="1312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20597</xdr:rowOff>
    </xdr:from>
    <xdr:to>
      <xdr:col>107</xdr:col>
      <xdr:colOff>101600</xdr:colOff>
      <xdr:row>76</xdr:row>
      <xdr:rowOff>122197</xdr:rowOff>
    </xdr:to>
    <xdr:sp macro="" textlink="">
      <xdr:nvSpPr>
        <xdr:cNvPr id="879" name="楕円 878">
          <a:extLst>
            <a:ext uri="{FF2B5EF4-FFF2-40B4-BE49-F238E27FC236}">
              <a16:creationId xmlns:a16="http://schemas.microsoft.com/office/drawing/2014/main" id="{76408AF2-2BD8-4E38-B6A2-653EC295BB68}"/>
            </a:ext>
          </a:extLst>
        </xdr:cNvPr>
        <xdr:cNvSpPr/>
      </xdr:nvSpPr>
      <xdr:spPr>
        <a:xfrm>
          <a:off x="20383500" y="130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113324</xdr:rowOff>
    </xdr:from>
    <xdr:ext cx="534377" cy="259045"/>
    <xdr:sp macro="" textlink="">
      <xdr:nvSpPr>
        <xdr:cNvPr id="880" name="テキスト ボックス 879">
          <a:extLst>
            <a:ext uri="{FF2B5EF4-FFF2-40B4-BE49-F238E27FC236}">
              <a16:creationId xmlns:a16="http://schemas.microsoft.com/office/drawing/2014/main" id="{E33AFB70-B5D7-44D9-806B-1E23EDBE6AF1}"/>
            </a:ext>
          </a:extLst>
        </xdr:cNvPr>
        <xdr:cNvSpPr txBox="1"/>
      </xdr:nvSpPr>
      <xdr:spPr>
        <a:xfrm>
          <a:off x="20167111" y="1314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33138</xdr:rowOff>
    </xdr:from>
    <xdr:to>
      <xdr:col>102</xdr:col>
      <xdr:colOff>165100</xdr:colOff>
      <xdr:row>76</xdr:row>
      <xdr:rowOff>134738</xdr:rowOff>
    </xdr:to>
    <xdr:sp macro="" textlink="">
      <xdr:nvSpPr>
        <xdr:cNvPr id="881" name="楕円 880">
          <a:extLst>
            <a:ext uri="{FF2B5EF4-FFF2-40B4-BE49-F238E27FC236}">
              <a16:creationId xmlns:a16="http://schemas.microsoft.com/office/drawing/2014/main" id="{65D61F74-2050-49FB-95F4-8748A1AC470E}"/>
            </a:ext>
          </a:extLst>
        </xdr:cNvPr>
        <xdr:cNvSpPr/>
      </xdr:nvSpPr>
      <xdr:spPr>
        <a:xfrm>
          <a:off x="19494500" y="1306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125865</xdr:rowOff>
    </xdr:from>
    <xdr:ext cx="534377" cy="259045"/>
    <xdr:sp macro="" textlink="">
      <xdr:nvSpPr>
        <xdr:cNvPr id="882" name="テキスト ボックス 881">
          <a:extLst>
            <a:ext uri="{FF2B5EF4-FFF2-40B4-BE49-F238E27FC236}">
              <a16:creationId xmlns:a16="http://schemas.microsoft.com/office/drawing/2014/main" id="{E75CC08B-1F80-4F7D-A942-8ECB6ABF9418}"/>
            </a:ext>
          </a:extLst>
        </xdr:cNvPr>
        <xdr:cNvSpPr txBox="1"/>
      </xdr:nvSpPr>
      <xdr:spPr>
        <a:xfrm>
          <a:off x="19278111" y="1315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84720</xdr:rowOff>
    </xdr:from>
    <xdr:to>
      <xdr:col>98</xdr:col>
      <xdr:colOff>38100</xdr:colOff>
      <xdr:row>77</xdr:row>
      <xdr:rowOff>14870</xdr:rowOff>
    </xdr:to>
    <xdr:sp macro="" textlink="">
      <xdr:nvSpPr>
        <xdr:cNvPr id="883" name="楕円 882">
          <a:extLst>
            <a:ext uri="{FF2B5EF4-FFF2-40B4-BE49-F238E27FC236}">
              <a16:creationId xmlns:a16="http://schemas.microsoft.com/office/drawing/2014/main" id="{1B480A04-9BEF-4D93-84EA-FDD824DD05CB}"/>
            </a:ext>
          </a:extLst>
        </xdr:cNvPr>
        <xdr:cNvSpPr/>
      </xdr:nvSpPr>
      <xdr:spPr>
        <a:xfrm>
          <a:off x="18605500" y="1311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5997</xdr:rowOff>
    </xdr:from>
    <xdr:ext cx="534377" cy="259045"/>
    <xdr:sp macro="" textlink="">
      <xdr:nvSpPr>
        <xdr:cNvPr id="884" name="テキスト ボックス 883">
          <a:extLst>
            <a:ext uri="{FF2B5EF4-FFF2-40B4-BE49-F238E27FC236}">
              <a16:creationId xmlns:a16="http://schemas.microsoft.com/office/drawing/2014/main" id="{EA07CF53-B119-4FD4-8737-BBFBDE196AFC}"/>
            </a:ext>
          </a:extLst>
        </xdr:cNvPr>
        <xdr:cNvSpPr txBox="1"/>
      </xdr:nvSpPr>
      <xdr:spPr>
        <a:xfrm>
          <a:off x="18389111" y="1320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904391CB-CB9B-4499-A853-0631171C5B6F}"/>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F7751D9A-1102-4706-867C-DBE1292CFBB1}"/>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6F352C19-DFF3-4991-9FCE-AA8EADC68787}"/>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E86E99AE-B016-4BED-BD6F-1CEB811C1543}"/>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58C4B8DD-0F78-47A3-A893-ACD3DAB4BF9B}"/>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A72BAA6A-2D40-456A-B587-BF7340CA3538}"/>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FFEBF766-6E4A-4D51-A2E0-D5515565807B}"/>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7C3B67C8-CB19-4552-9B3A-92DC5EDE061B}"/>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478F29FB-CA18-41DC-BDCB-3C4CEAD218B5}"/>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74191F22-9663-4CDA-B057-A7C8DAE70F66}"/>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BD2A3203-5C21-4A0E-989D-D50FDEF5F364}"/>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99BF055E-C3C2-464A-B390-2619472925CE}"/>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218C5DF7-818B-4805-A016-210F4B4FE71C}"/>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E62B0C68-62F6-4F55-BB02-7ABB15021F24}"/>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3D3C3FF4-B525-4A6A-AAA0-8DB0C31F7EC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5ABB4FC8-A3AE-4255-9C03-DABE5B5B011E}"/>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BF87454B-C9D9-4496-A899-36EC79B79B85}"/>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EEA03FB1-B31F-4407-9831-253F26398211}"/>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C88DB9B0-ABF5-45DC-9B0A-BE08B17698C5}"/>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901BA4D8-7223-405D-BBD1-96989AF0FFB9}"/>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F0CD944F-CC2C-4DC9-A81D-F03E319FA631}"/>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21EA9340-DEEB-4B26-8E7A-59097640ADBE}"/>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B8019A18-62F8-42D7-BE42-E7F490E22767}"/>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C133921D-F1D7-44AE-B61C-CFCDF8A21C36}"/>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A6EEE9FE-0354-4FB8-9A02-CC2CB3BD8767}"/>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BA29AED9-00D3-49EA-B92A-05A826F270A2}"/>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90D550DF-07A2-472D-B302-00B12EB675CB}"/>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56839B40-3518-48D1-8090-D0C81E4800E4}"/>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E9B23A08-7913-4C3E-9E2D-34698B7FA656}"/>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9783FD52-6CED-4EDA-80CF-2755DC3C49CC}"/>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864CBE8A-64E3-45C2-B740-58C5EC1DCDB2}"/>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E27C6208-916B-4E20-9C93-816382636714}"/>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19154565-7974-4480-A562-FAD9E950A0CB}"/>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4262D17A-FA57-412F-B917-A59B1903EF47}"/>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21436418-784E-4EF7-96D7-BDEFCE877C78}"/>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295FA733-F7B5-4CE2-BAD7-476C191C5641}"/>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F4A9FDC4-792A-4229-9B17-6D52143709CD}"/>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1A1D9BE1-428B-441F-8F04-FB3F285F5801}"/>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22951436-9919-4E44-9F80-027ADFEEAF3C}"/>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D23EEA3F-400F-4AF3-A75A-5649336E5277}"/>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DD93AA99-C816-4A47-AB42-F625B9F00489}"/>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5907998B-BAA3-4274-B438-02DB4BE94DED}"/>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9A5257EA-883E-4258-A26C-19CC0DD14555}"/>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864F088F-3C49-406E-8014-73B9FC418571}"/>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1DA3449A-6A13-4E78-B8BC-048D38D9ABA1}"/>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BB7949B4-9626-4F0E-A0BB-416D7BE8E6ED}"/>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2C447C3F-BBE6-4A50-B017-E779FD23CAFB}"/>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904E2C35-B3F1-498A-B77C-715D2C95FD92}"/>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9F6EA86E-FABB-416F-9F7A-116B1D17B85F}"/>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691633-1D21-4E64-9C49-D5F1DC3B38BB}"/>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E84D70E1-7A87-48E6-8005-059C0B35CDF2}"/>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644707B3-8FD4-4B76-843B-B34EE4EE0284}"/>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212097B5-C783-482B-9ABF-1265E068ABCA}"/>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258F2E73-8D8F-4297-BABD-4808E571878E}"/>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9F8F445F-5EBE-49CE-BC39-99ED97A63525}"/>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F87A929F-7932-4717-A89D-64EAA6233ADD}"/>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65A8F3F0-3175-492D-A0B6-B5F13ADE9261}"/>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93936342-6115-44D0-8E72-60AFA37AC19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7AA018BB-CE39-4838-9414-D2F3C001615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4ECF878D-B465-43FE-82C0-DE62862D32D8}"/>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77,715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3,319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回っている。ふるさと納税に係る返礼品等の経費が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したことが主な要因である。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補助費は、住民一人当た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34,157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35,777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円下回っている。単独で消防組織を有することや病院事業を実施していないことなどから、一部事務組合への負担金が他団体に比較して少ないことが比率の低い要因である。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55,268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49,108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円減少し、類似団体平均との比較では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29,905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円下回っている。庁舎耐震化事業費の減などが主な要因である。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貸付金は、住民一人当たり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51,312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18,897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円上昇した。再生可能エネルギー施設整備事業に係る貸付金の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4F98DA-396B-4AF9-956F-5F5F4810B8A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DE572B1-A5E9-4E0E-B2EF-0F8D0AEB966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EA6585B-261A-42CF-BC64-AFD6BBDE5D6F}"/>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95B94880-F3DF-49BA-8732-586EFE182FC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0E4C1AC-BA65-4DEF-912E-5097EAC09BB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BD59C6E-4829-43D3-BDD6-A6CF8A140B7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E007BA-B27C-4988-9223-309B9DD93DD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87C708-784C-4C25-9D5D-EEF85A69EEC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B6E80BE-441C-4740-B0AD-0969284E20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377F80B2-5829-48F4-9BC4-A25A336673C5}"/>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30,457
30,309
240.93
17,519,736
16,726,383
746,843
7,911,046
17,608,668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49ABD8-F0A4-419B-BC66-BF02D43DE0F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8F408F-355A-4E5E-BAF6-FE48CBCDBB4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B90CB2C-CF58-473A-A095-D52A8F1DAEE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22DF68D-B2CF-4D26-BF3C-B5C6A31EAC1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2BB1C9-CFE6-4FB4-9379-F0BD2CCF551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9E83F00C-6B21-48AA-A53B-BE7FF65655C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005497B-747F-4734-B565-B559D84B265C}"/>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E9F4B684-7CE6-42A6-B455-60A1BAF4EFB8}"/>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A5F9EA11-55A4-4A68-BD4F-3A33245BB6EF}"/>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7F5FD1A-8DD2-431A-8650-50733089090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DA349C89-5FAB-41A3-AD05-374144EA8B93}"/>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C1E7438-1C1E-4D15-9322-DA362EF9157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905EC3D-AC47-41B4-AD2D-CAA6949C9465}"/>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ABDB9514-0097-4DBF-9FBB-C4993C62863F}"/>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86F8D5-BFCD-4ED1-96D7-4FDD75E5C1A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C939399-5B95-43C3-86CB-7629CDA5517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CAD97DB-AEA9-42DF-AA1D-2F52FAA97C6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5038E904-E472-439E-AAB9-BF316E07756C}"/>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D1C7041-B7FC-4404-BDD5-F0482BB1D20C}"/>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C7F1FAA4-3C7E-4798-A6DD-CE5C441531AD}"/>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B7E6B42-B9CA-4E66-823F-7C02C1750D2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4CEBFFB-5423-4CA2-9120-E93D5A784FC2}"/>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6F1E88C6-014F-489A-AE52-E3DFAFE10BBA}"/>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BF581D6B-DB1A-4735-977C-EBB08F6ABFF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DDC38AF9-F27B-4337-B517-86C21D88A35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C503020-7D51-46B9-8EB4-8F42D98A195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3CC0BFB-CEB0-495E-BA54-DE9ED943B6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335F25A1-9A92-465B-A493-84BEB9D307E6}"/>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5C2D66A7-FF9B-47EB-8C8D-ADEF043BA19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FBA3B3A1-E949-40C4-9126-CD93DFD7E5C9}"/>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11E76157-3F86-421B-8407-9A4469F3C9B2}"/>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612EBA8A-DABA-487C-A497-024D93B8070D}"/>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879E4D71-0378-4A56-9039-B2F145F378CA}"/>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71E7401F-69E9-4B91-BDA4-1241C4F977AD}"/>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E165E591-8F4A-4EC4-A659-EA0B85A8F57E}"/>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16E9967-F0D2-4A29-A4F8-F99286FA5D16}"/>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575F7609-1CC5-4C99-86B0-5676D222AA02}"/>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994A0633-DD84-4B5C-9693-AD00B5B158C6}"/>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8339473F-121C-432A-A837-7CE568D7549F}"/>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CD55BBE-7384-40BC-8EA7-C9E3B88E044C}"/>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723D075-ED2A-4FD5-8318-46439EE050CD}"/>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AA23F7C0-3C8B-4A20-9728-A022195CC83E}"/>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EC279AA9-1035-4097-902F-E6AB82050E5F}"/>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DBF6CD19-A304-4869-ABFF-A52AFF3A82D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4A59EB61-5F7C-44D2-BD21-FDDA2CC75E38}"/>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A5C6CDDA-C128-498C-B29E-4C937BEE17A2}"/>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FD9CBE23-2096-458F-993C-5224AD01C5E9}"/>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FBA0289A-3AC1-4CAD-94AD-60172F25E1BF}"/>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64066198-6077-4FC4-8FC6-BF773C32393D}"/>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140272</xdr:rowOff>
    </xdr:from>
    <xdr:to>
      <xdr:col>24</xdr:col>
      <xdr:colOff>63500</xdr:colOff>
      <xdr:row>35</xdr:row>
      <xdr:rowOff>144463</xdr:rowOff>
    </xdr:to>
    <xdr:cxnSp macro="">
      <xdr:nvCxnSpPr>
        <xdr:cNvPr id="61" name="直線コネクタ 60">
          <a:extLst>
            <a:ext uri="{FF2B5EF4-FFF2-40B4-BE49-F238E27FC236}">
              <a16:creationId xmlns:a16="http://schemas.microsoft.com/office/drawing/2014/main" id="{7B093E7C-A161-4D51-8C1A-A31E6F496FE2}"/>
            </a:ext>
          </a:extLst>
        </xdr:cNvPr>
        <xdr:cNvCxnSpPr/>
      </xdr:nvCxnSpPr>
      <xdr:spPr>
        <a:xfrm flipV="1">
          <a:off x="3797300" y="614102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a:extLst>
            <a:ext uri="{FF2B5EF4-FFF2-40B4-BE49-F238E27FC236}">
              <a16:creationId xmlns:a16="http://schemas.microsoft.com/office/drawing/2014/main" id="{C7DE85AE-8308-421F-BB49-61A007F9C108}"/>
            </a:ext>
          </a:extLst>
        </xdr:cNvPr>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7A00C254-DC05-4191-91C0-C00366B209E6}"/>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144463</xdr:rowOff>
    </xdr:from>
    <xdr:to>
      <xdr:col>19</xdr:col>
      <xdr:colOff>177800</xdr:colOff>
      <xdr:row>36</xdr:row>
      <xdr:rowOff>445</xdr:rowOff>
    </xdr:to>
    <xdr:cxnSp macro="">
      <xdr:nvCxnSpPr>
        <xdr:cNvPr id="64" name="直線コネクタ 63">
          <a:extLst>
            <a:ext uri="{FF2B5EF4-FFF2-40B4-BE49-F238E27FC236}">
              <a16:creationId xmlns:a16="http://schemas.microsoft.com/office/drawing/2014/main" id="{0931FEA9-E9CD-41CC-AD7D-766D54527278}"/>
            </a:ext>
          </a:extLst>
        </xdr:cNvPr>
        <xdr:cNvCxnSpPr/>
      </xdr:nvCxnSpPr>
      <xdr:spPr>
        <a:xfrm flipV="1">
          <a:off x="2908300" y="614521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8939A307-E4E6-4450-999D-72305792293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a:extLst>
            <a:ext uri="{FF2B5EF4-FFF2-40B4-BE49-F238E27FC236}">
              <a16:creationId xmlns:a16="http://schemas.microsoft.com/office/drawing/2014/main" id="{E689CC62-5751-408C-A4A4-852F00AC0A20}"/>
            </a:ext>
          </a:extLst>
        </xdr:cNvPr>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104267</xdr:rowOff>
    </xdr:from>
    <xdr:to>
      <xdr:col>15</xdr:col>
      <xdr:colOff>50800</xdr:colOff>
      <xdr:row>36</xdr:row>
      <xdr:rowOff>445</xdr:rowOff>
    </xdr:to>
    <xdr:cxnSp macro="">
      <xdr:nvCxnSpPr>
        <xdr:cNvPr id="67" name="直線コネクタ 66">
          <a:extLst>
            <a:ext uri="{FF2B5EF4-FFF2-40B4-BE49-F238E27FC236}">
              <a16:creationId xmlns:a16="http://schemas.microsoft.com/office/drawing/2014/main" id="{04E4D75D-A68D-4DFC-B742-2A73CD022546}"/>
            </a:ext>
          </a:extLst>
        </xdr:cNvPr>
        <xdr:cNvCxnSpPr/>
      </xdr:nvCxnSpPr>
      <xdr:spPr>
        <a:xfrm>
          <a:off x="2019300" y="6105017"/>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C8CA0F58-EDE8-4CFE-AEA9-4337BCD055A9}"/>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a:extLst>
            <a:ext uri="{FF2B5EF4-FFF2-40B4-BE49-F238E27FC236}">
              <a16:creationId xmlns:a16="http://schemas.microsoft.com/office/drawing/2014/main" id="{CEF668BC-FE38-488C-A6A3-C4F6E2EFE57F}"/>
            </a:ext>
          </a:extLst>
        </xdr:cNvPr>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104267</xdr:rowOff>
    </xdr:from>
    <xdr:to>
      <xdr:col>10</xdr:col>
      <xdr:colOff>114300</xdr:colOff>
      <xdr:row>35</xdr:row>
      <xdr:rowOff>158750</xdr:rowOff>
    </xdr:to>
    <xdr:cxnSp macro="">
      <xdr:nvCxnSpPr>
        <xdr:cNvPr id="70" name="直線コネクタ 69">
          <a:extLst>
            <a:ext uri="{FF2B5EF4-FFF2-40B4-BE49-F238E27FC236}">
              <a16:creationId xmlns:a16="http://schemas.microsoft.com/office/drawing/2014/main" id="{64D0308D-4413-43BF-952E-2548281AB1EC}"/>
            </a:ext>
          </a:extLst>
        </xdr:cNvPr>
        <xdr:cNvCxnSpPr/>
      </xdr:nvCxnSpPr>
      <xdr:spPr>
        <a:xfrm flipV="1">
          <a:off x="1130300" y="6105017"/>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AE4A04AA-9AB1-4A45-BA27-72E6C5A6FF69}"/>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a:extLst>
            <a:ext uri="{FF2B5EF4-FFF2-40B4-BE49-F238E27FC236}">
              <a16:creationId xmlns:a16="http://schemas.microsoft.com/office/drawing/2014/main" id="{F75699BA-9A02-480D-B2E7-99E2A2B59930}"/>
            </a:ext>
          </a:extLst>
        </xdr:cNvPr>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6741F0D0-A15E-4770-AFB9-2C2CB1F3CB8C}"/>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9540E2A6-0149-476C-ACE8-ED669AA6F07F}"/>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F545BD13-2C57-4D39-AA04-B481A6BB72B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CD9D1D7B-12E2-46F0-8BF2-964D4ABEEDA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99A3E6B0-7858-4D4E-B89E-52D0BADB779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5D5DCB1B-FC39-42EE-8E18-C58F4E55AE41}"/>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7AFCECA4-FEB3-4D61-8982-A9FDA44039C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89472</xdr:rowOff>
    </xdr:from>
    <xdr:to>
      <xdr:col>24</xdr:col>
      <xdr:colOff>114300</xdr:colOff>
      <xdr:row>36</xdr:row>
      <xdr:rowOff>19622</xdr:rowOff>
    </xdr:to>
    <xdr:sp macro="" textlink="">
      <xdr:nvSpPr>
        <xdr:cNvPr id="80" name="楕円 79">
          <a:extLst>
            <a:ext uri="{FF2B5EF4-FFF2-40B4-BE49-F238E27FC236}">
              <a16:creationId xmlns:a16="http://schemas.microsoft.com/office/drawing/2014/main" id="{EBA5C336-122A-40F2-B40B-DD42D5873805}"/>
            </a:ext>
          </a:extLst>
        </xdr:cNvPr>
        <xdr:cNvSpPr/>
      </xdr:nvSpPr>
      <xdr:spPr>
        <a:xfrm>
          <a:off x="4584700" y="60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67899</xdr:rowOff>
    </xdr:from>
    <xdr:ext cx="469744" cy="259045"/>
    <xdr:sp macro="" textlink="">
      <xdr:nvSpPr>
        <xdr:cNvPr id="81" name="議会費該当値テキスト">
          <a:extLst>
            <a:ext uri="{FF2B5EF4-FFF2-40B4-BE49-F238E27FC236}">
              <a16:creationId xmlns:a16="http://schemas.microsoft.com/office/drawing/2014/main" id="{565DEE96-793F-4790-8685-C9EA1F4C8488}"/>
            </a:ext>
          </a:extLst>
        </xdr:cNvPr>
        <xdr:cNvSpPr txBox="1"/>
      </xdr:nvSpPr>
      <xdr:spPr>
        <a:xfrm>
          <a:off x="4686300" y="606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93663</xdr:rowOff>
    </xdr:from>
    <xdr:to>
      <xdr:col>20</xdr:col>
      <xdr:colOff>38100</xdr:colOff>
      <xdr:row>36</xdr:row>
      <xdr:rowOff>23813</xdr:rowOff>
    </xdr:to>
    <xdr:sp macro="" textlink="">
      <xdr:nvSpPr>
        <xdr:cNvPr id="82" name="楕円 81">
          <a:extLst>
            <a:ext uri="{FF2B5EF4-FFF2-40B4-BE49-F238E27FC236}">
              <a16:creationId xmlns:a16="http://schemas.microsoft.com/office/drawing/2014/main" id="{ADC81D9B-6A4D-4B5F-AC4A-63F046D5CD43}"/>
            </a:ext>
          </a:extLst>
        </xdr:cNvPr>
        <xdr:cNvSpPr/>
      </xdr:nvSpPr>
      <xdr:spPr>
        <a:xfrm>
          <a:off x="3746500" y="6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14940</xdr:rowOff>
    </xdr:from>
    <xdr:ext cx="469744" cy="259045"/>
    <xdr:sp macro="" textlink="">
      <xdr:nvSpPr>
        <xdr:cNvPr id="83" name="テキスト ボックス 82">
          <a:extLst>
            <a:ext uri="{FF2B5EF4-FFF2-40B4-BE49-F238E27FC236}">
              <a16:creationId xmlns:a16="http://schemas.microsoft.com/office/drawing/2014/main" id="{39788DDB-8F0C-4B3E-92A2-2032EE54D401}"/>
            </a:ext>
          </a:extLst>
        </xdr:cNvPr>
        <xdr:cNvSpPr txBox="1"/>
      </xdr:nvSpPr>
      <xdr:spPr>
        <a:xfrm>
          <a:off x="3562428" y="618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121095</xdr:rowOff>
    </xdr:from>
    <xdr:to>
      <xdr:col>15</xdr:col>
      <xdr:colOff>101600</xdr:colOff>
      <xdr:row>36</xdr:row>
      <xdr:rowOff>51245</xdr:rowOff>
    </xdr:to>
    <xdr:sp macro="" textlink="">
      <xdr:nvSpPr>
        <xdr:cNvPr id="84" name="楕円 83">
          <a:extLst>
            <a:ext uri="{FF2B5EF4-FFF2-40B4-BE49-F238E27FC236}">
              <a16:creationId xmlns:a16="http://schemas.microsoft.com/office/drawing/2014/main" id="{8682F447-66EE-469E-A18A-D2BEC1D75CCD}"/>
            </a:ext>
          </a:extLst>
        </xdr:cNvPr>
        <xdr:cNvSpPr/>
      </xdr:nvSpPr>
      <xdr:spPr>
        <a:xfrm>
          <a:off x="2857500" y="61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42372</xdr:rowOff>
    </xdr:from>
    <xdr:ext cx="469744" cy="259045"/>
    <xdr:sp macro="" textlink="">
      <xdr:nvSpPr>
        <xdr:cNvPr id="85" name="テキスト ボックス 84">
          <a:extLst>
            <a:ext uri="{FF2B5EF4-FFF2-40B4-BE49-F238E27FC236}">
              <a16:creationId xmlns:a16="http://schemas.microsoft.com/office/drawing/2014/main" id="{BF281D37-BCA8-4349-A82A-EE786BA18778}"/>
            </a:ext>
          </a:extLst>
        </xdr:cNvPr>
        <xdr:cNvSpPr txBox="1"/>
      </xdr:nvSpPr>
      <xdr:spPr>
        <a:xfrm>
          <a:off x="2673428" y="621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53467</xdr:rowOff>
    </xdr:from>
    <xdr:to>
      <xdr:col>10</xdr:col>
      <xdr:colOff>165100</xdr:colOff>
      <xdr:row>35</xdr:row>
      <xdr:rowOff>155067</xdr:rowOff>
    </xdr:to>
    <xdr:sp macro="" textlink="">
      <xdr:nvSpPr>
        <xdr:cNvPr id="86" name="楕円 85">
          <a:extLst>
            <a:ext uri="{FF2B5EF4-FFF2-40B4-BE49-F238E27FC236}">
              <a16:creationId xmlns:a16="http://schemas.microsoft.com/office/drawing/2014/main" id="{85159BE3-83BF-4613-A4FF-70166A8EFA82}"/>
            </a:ext>
          </a:extLst>
        </xdr:cNvPr>
        <xdr:cNvSpPr/>
      </xdr:nvSpPr>
      <xdr:spPr>
        <a:xfrm>
          <a:off x="1968500" y="605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87" name="テキスト ボックス 86">
          <a:extLst>
            <a:ext uri="{FF2B5EF4-FFF2-40B4-BE49-F238E27FC236}">
              <a16:creationId xmlns:a16="http://schemas.microsoft.com/office/drawing/2014/main" id="{B6A1ADB3-118C-402E-BA7B-199BBD8E858A}"/>
            </a:ext>
          </a:extLst>
        </xdr:cNvPr>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88" name="楕円 87">
          <a:extLst>
            <a:ext uri="{FF2B5EF4-FFF2-40B4-BE49-F238E27FC236}">
              <a16:creationId xmlns:a16="http://schemas.microsoft.com/office/drawing/2014/main" id="{D3B7D397-4EE7-4D21-B915-FACFA08AB8E7}"/>
            </a:ext>
          </a:extLst>
        </xdr:cNvPr>
        <xdr:cNvSpPr/>
      </xdr:nvSpPr>
      <xdr:spPr>
        <a:xfrm>
          <a:off x="1079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89" name="テキスト ボックス 88">
          <a:extLst>
            <a:ext uri="{FF2B5EF4-FFF2-40B4-BE49-F238E27FC236}">
              <a16:creationId xmlns:a16="http://schemas.microsoft.com/office/drawing/2014/main" id="{A5857438-6475-4EEC-9A65-C009CE1E739F}"/>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B41F6591-DEE2-49C4-88C9-832542E5DB7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DEF7E7A6-BA06-4710-9F80-94C4490134CD}"/>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AD2BE8E3-D79F-486D-9B87-08C8479BA085}"/>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8831BA8F-F4A3-4F7A-ADEF-D56790AE6ED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A063AB94-BD8A-4C0E-B771-7F87C9802F4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A7A3894B-A61E-4FB1-835C-6B640AB9DDDD}"/>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7E188297-F62D-4570-BC37-B2C975C64AE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960BA87-3A94-43B2-BFC7-E77B322DD669}"/>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887187C1-E2F5-40FC-8C43-0EAC8942CF1E}"/>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B295C560-33D1-4D22-950D-478E907862FD}"/>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3C91B26-05FA-4994-B36D-C54ED05B9001}"/>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DB13E5C9-455F-4348-ADA9-D2BD44C02874}"/>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DEBA085A-2807-4B14-A65F-13E6F629BB86}"/>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A0AB04C1-DE57-4175-94BF-BF4EBF2F5F8E}"/>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1BA6E606-8287-4196-90CE-1E62B6CA057F}"/>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3C76532F-DB8F-4503-B4CA-AE5306B9745F}"/>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D20291FC-EA41-4CB2-84F7-22F00E03FC01}"/>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1B88D2D8-4E10-4013-9672-473CB2361C7B}"/>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2E54124D-4526-4E3F-983D-CC6131EFEB11}"/>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A0BB8398-EC8D-411F-9962-9308A781C6BA}"/>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17439EAD-219A-4223-966B-7095F6D916F6}"/>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2DFE5796-E63D-4A23-BB64-E45EA454F9AB}"/>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CC384979-1A50-43DB-AF0A-E326A91B05CB}"/>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4EDB27D5-5B46-4B90-B2E8-749FA87B0D83}"/>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18C54B66-1646-403B-A371-8CCC49AC1C99}"/>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E6FBA0C-11D7-4BFD-970B-10536372D6B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AAD2671A-3A9A-41CF-BA60-63A1360D9B02}"/>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5A964773-76FA-4BB1-9B8E-4F747AE3DF2C}"/>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120452</xdr:rowOff>
    </xdr:from>
    <xdr:to>
      <xdr:col>24</xdr:col>
      <xdr:colOff>63500</xdr:colOff>
      <xdr:row>57</xdr:row>
      <xdr:rowOff>117473</xdr:rowOff>
    </xdr:to>
    <xdr:cxnSp macro="">
      <xdr:nvCxnSpPr>
        <xdr:cNvPr id="118" name="直線コネクタ 117">
          <a:extLst>
            <a:ext uri="{FF2B5EF4-FFF2-40B4-BE49-F238E27FC236}">
              <a16:creationId xmlns:a16="http://schemas.microsoft.com/office/drawing/2014/main" id="{F0128C66-3B38-44E6-97FA-7A3A568A5018}"/>
            </a:ext>
          </a:extLst>
        </xdr:cNvPr>
        <xdr:cNvCxnSpPr/>
      </xdr:nvCxnSpPr>
      <xdr:spPr>
        <a:xfrm>
          <a:off x="3797300" y="9721652"/>
          <a:ext cx="838200" cy="16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a:extLst>
            <a:ext uri="{FF2B5EF4-FFF2-40B4-BE49-F238E27FC236}">
              <a16:creationId xmlns:a16="http://schemas.microsoft.com/office/drawing/2014/main" id="{1FEC628F-B1E9-4DD7-8467-96D8EA800A39}"/>
            </a:ext>
          </a:extLst>
        </xdr:cNvPr>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5EACFC19-C097-42AC-8243-AB732E0C0F3C}"/>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120452</xdr:rowOff>
    </xdr:from>
    <xdr:to>
      <xdr:col>19</xdr:col>
      <xdr:colOff>177800</xdr:colOff>
      <xdr:row>56</xdr:row>
      <xdr:rowOff>148589</xdr:rowOff>
    </xdr:to>
    <xdr:cxnSp macro="">
      <xdr:nvCxnSpPr>
        <xdr:cNvPr id="121" name="直線コネクタ 120">
          <a:extLst>
            <a:ext uri="{FF2B5EF4-FFF2-40B4-BE49-F238E27FC236}">
              <a16:creationId xmlns:a16="http://schemas.microsoft.com/office/drawing/2014/main" id="{277DA83D-EEBB-49F4-87B2-BE597056181B}"/>
            </a:ext>
          </a:extLst>
        </xdr:cNvPr>
        <xdr:cNvCxnSpPr/>
      </xdr:nvCxnSpPr>
      <xdr:spPr>
        <a:xfrm flipV="1">
          <a:off x="2908300" y="9721652"/>
          <a:ext cx="889000" cy="2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664FA1BD-CB65-41A4-A6A1-1DD75792E7D5}"/>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a16="http://schemas.microsoft.com/office/drawing/2014/main" id="{650754BA-8828-438A-90C4-9E4CFC3DBFDE}"/>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148589</xdr:rowOff>
    </xdr:from>
    <xdr:to>
      <xdr:col>15</xdr:col>
      <xdr:colOff>50800</xdr:colOff>
      <xdr:row>57</xdr:row>
      <xdr:rowOff>124372</xdr:rowOff>
    </xdr:to>
    <xdr:cxnSp macro="">
      <xdr:nvCxnSpPr>
        <xdr:cNvPr id="124" name="直線コネクタ 123">
          <a:extLst>
            <a:ext uri="{FF2B5EF4-FFF2-40B4-BE49-F238E27FC236}">
              <a16:creationId xmlns:a16="http://schemas.microsoft.com/office/drawing/2014/main" id="{96CB2125-CC5D-46F1-9C06-D564D0B0E677}"/>
            </a:ext>
          </a:extLst>
        </xdr:cNvPr>
        <xdr:cNvCxnSpPr/>
      </xdr:nvCxnSpPr>
      <xdr:spPr>
        <a:xfrm flipV="1">
          <a:off x="2019300" y="9749789"/>
          <a:ext cx="889000" cy="14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E5771A87-B66A-422E-8AC1-89090EEEE0A6}"/>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a16="http://schemas.microsoft.com/office/drawing/2014/main" id="{5A249A34-A2CD-4F91-BF06-12B2B6C01BB9}"/>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124372</xdr:rowOff>
    </xdr:from>
    <xdr:to>
      <xdr:col>10</xdr:col>
      <xdr:colOff>114300</xdr:colOff>
      <xdr:row>58</xdr:row>
      <xdr:rowOff>55666</xdr:rowOff>
    </xdr:to>
    <xdr:cxnSp macro="">
      <xdr:nvCxnSpPr>
        <xdr:cNvPr id="127" name="直線コネクタ 126">
          <a:extLst>
            <a:ext uri="{FF2B5EF4-FFF2-40B4-BE49-F238E27FC236}">
              <a16:creationId xmlns:a16="http://schemas.microsoft.com/office/drawing/2014/main" id="{436C6E36-B81E-4F0E-BD02-041455C7A8DE}"/>
            </a:ext>
          </a:extLst>
        </xdr:cNvPr>
        <xdr:cNvCxnSpPr/>
      </xdr:nvCxnSpPr>
      <xdr:spPr>
        <a:xfrm flipV="1">
          <a:off x="1130300" y="9897022"/>
          <a:ext cx="889000" cy="10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AFAF660D-6DBE-4621-8013-4F92ACA63126}"/>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a:extLst>
            <a:ext uri="{FF2B5EF4-FFF2-40B4-BE49-F238E27FC236}">
              <a16:creationId xmlns:a16="http://schemas.microsoft.com/office/drawing/2014/main" id="{FBF77D07-E970-4606-82F0-EE96F2AEB08D}"/>
            </a:ext>
          </a:extLst>
        </xdr:cNvPr>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DE144052-54FE-4B7B-AFF2-130B161E54BC}"/>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a:extLst>
            <a:ext uri="{FF2B5EF4-FFF2-40B4-BE49-F238E27FC236}">
              <a16:creationId xmlns:a16="http://schemas.microsoft.com/office/drawing/2014/main" id="{7494BE70-8D79-49BB-93D8-3A4C4173B918}"/>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576EB193-334F-439A-813E-68FCED2EA4B9}"/>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3BB84DA-5EB3-4065-A5D2-75C601E67E79}"/>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5B21D496-88D7-4C13-BFF3-6BD81796F0A9}"/>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F2951014-CA1E-40B2-B417-49F9431DA889}"/>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6E8CAE3-2330-496A-B20C-F80C4B74FBB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66673</xdr:rowOff>
    </xdr:from>
    <xdr:to>
      <xdr:col>24</xdr:col>
      <xdr:colOff>114300</xdr:colOff>
      <xdr:row>57</xdr:row>
      <xdr:rowOff>168273</xdr:rowOff>
    </xdr:to>
    <xdr:sp macro="" textlink="">
      <xdr:nvSpPr>
        <xdr:cNvPr id="137" name="楕円 136">
          <a:extLst>
            <a:ext uri="{FF2B5EF4-FFF2-40B4-BE49-F238E27FC236}">
              <a16:creationId xmlns:a16="http://schemas.microsoft.com/office/drawing/2014/main" id="{EEC9A3F9-39B5-4991-800E-751B6228F89F}"/>
            </a:ext>
          </a:extLst>
        </xdr:cNvPr>
        <xdr:cNvSpPr/>
      </xdr:nvSpPr>
      <xdr:spPr>
        <a:xfrm>
          <a:off x="4584700" y="98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45100</xdr:rowOff>
    </xdr:from>
    <xdr:ext cx="534377" cy="259045"/>
    <xdr:sp macro="" textlink="">
      <xdr:nvSpPr>
        <xdr:cNvPr id="138" name="総務費該当値テキスト">
          <a:extLst>
            <a:ext uri="{FF2B5EF4-FFF2-40B4-BE49-F238E27FC236}">
              <a16:creationId xmlns:a16="http://schemas.microsoft.com/office/drawing/2014/main" id="{4AE7B7F4-B91A-45DC-AF7B-AFA3F3009297}"/>
            </a:ext>
          </a:extLst>
        </xdr:cNvPr>
        <xdr:cNvSpPr txBox="1"/>
      </xdr:nvSpPr>
      <xdr:spPr>
        <a:xfrm>
          <a:off x="4686300" y="981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69652</xdr:rowOff>
    </xdr:from>
    <xdr:to>
      <xdr:col>20</xdr:col>
      <xdr:colOff>38100</xdr:colOff>
      <xdr:row>56</xdr:row>
      <xdr:rowOff>171252</xdr:rowOff>
    </xdr:to>
    <xdr:sp macro="" textlink="">
      <xdr:nvSpPr>
        <xdr:cNvPr id="139" name="楕円 138">
          <a:extLst>
            <a:ext uri="{FF2B5EF4-FFF2-40B4-BE49-F238E27FC236}">
              <a16:creationId xmlns:a16="http://schemas.microsoft.com/office/drawing/2014/main" id="{A2C4F997-6AC5-4FA8-80DF-7FD5AAC5690C}"/>
            </a:ext>
          </a:extLst>
        </xdr:cNvPr>
        <xdr:cNvSpPr/>
      </xdr:nvSpPr>
      <xdr:spPr>
        <a:xfrm>
          <a:off x="3746500" y="96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16329</xdr:rowOff>
    </xdr:from>
    <xdr:ext cx="599010" cy="259045"/>
    <xdr:sp macro="" textlink="">
      <xdr:nvSpPr>
        <xdr:cNvPr id="140" name="テキスト ボックス 139">
          <a:extLst>
            <a:ext uri="{FF2B5EF4-FFF2-40B4-BE49-F238E27FC236}">
              <a16:creationId xmlns:a16="http://schemas.microsoft.com/office/drawing/2014/main" id="{B39545CC-055D-40D7-AEFF-460BFF6B9ACC}"/>
            </a:ext>
          </a:extLst>
        </xdr:cNvPr>
        <xdr:cNvSpPr txBox="1"/>
      </xdr:nvSpPr>
      <xdr:spPr>
        <a:xfrm>
          <a:off x="3497795" y="94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97789</xdr:rowOff>
    </xdr:from>
    <xdr:to>
      <xdr:col>15</xdr:col>
      <xdr:colOff>101600</xdr:colOff>
      <xdr:row>57</xdr:row>
      <xdr:rowOff>27939</xdr:rowOff>
    </xdr:to>
    <xdr:sp macro="" textlink="">
      <xdr:nvSpPr>
        <xdr:cNvPr id="141" name="楕円 140">
          <a:extLst>
            <a:ext uri="{FF2B5EF4-FFF2-40B4-BE49-F238E27FC236}">
              <a16:creationId xmlns:a16="http://schemas.microsoft.com/office/drawing/2014/main" id="{AB1EF75E-F79C-4858-9640-C44F32D7803D}"/>
            </a:ext>
          </a:extLst>
        </xdr:cNvPr>
        <xdr:cNvSpPr/>
      </xdr:nvSpPr>
      <xdr:spPr>
        <a:xfrm>
          <a:off x="2857500" y="96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44466</xdr:rowOff>
    </xdr:from>
    <xdr:ext cx="599010" cy="259045"/>
    <xdr:sp macro="" textlink="">
      <xdr:nvSpPr>
        <xdr:cNvPr id="142" name="テキスト ボックス 141">
          <a:extLst>
            <a:ext uri="{FF2B5EF4-FFF2-40B4-BE49-F238E27FC236}">
              <a16:creationId xmlns:a16="http://schemas.microsoft.com/office/drawing/2014/main" id="{83068A21-C1AD-4BCA-9D67-D3F005CB5B2F}"/>
            </a:ext>
          </a:extLst>
        </xdr:cNvPr>
        <xdr:cNvSpPr txBox="1"/>
      </xdr:nvSpPr>
      <xdr:spPr>
        <a:xfrm>
          <a:off x="2608795" y="947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73572</xdr:rowOff>
    </xdr:from>
    <xdr:to>
      <xdr:col>10</xdr:col>
      <xdr:colOff>165100</xdr:colOff>
      <xdr:row>58</xdr:row>
      <xdr:rowOff>3722</xdr:rowOff>
    </xdr:to>
    <xdr:sp macro="" textlink="">
      <xdr:nvSpPr>
        <xdr:cNvPr id="143" name="楕円 142">
          <a:extLst>
            <a:ext uri="{FF2B5EF4-FFF2-40B4-BE49-F238E27FC236}">
              <a16:creationId xmlns:a16="http://schemas.microsoft.com/office/drawing/2014/main" id="{17A213AA-E0F7-41FF-987C-E5B6475DC06C}"/>
            </a:ext>
          </a:extLst>
        </xdr:cNvPr>
        <xdr:cNvSpPr/>
      </xdr:nvSpPr>
      <xdr:spPr>
        <a:xfrm>
          <a:off x="1968500" y="98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166299</xdr:rowOff>
    </xdr:from>
    <xdr:ext cx="534377" cy="259045"/>
    <xdr:sp macro="" textlink="">
      <xdr:nvSpPr>
        <xdr:cNvPr id="144" name="テキスト ボックス 143">
          <a:extLst>
            <a:ext uri="{FF2B5EF4-FFF2-40B4-BE49-F238E27FC236}">
              <a16:creationId xmlns:a16="http://schemas.microsoft.com/office/drawing/2014/main" id="{2AF72842-2722-401D-BA05-6D7C1593ED3D}"/>
            </a:ext>
          </a:extLst>
        </xdr:cNvPr>
        <xdr:cNvSpPr txBox="1"/>
      </xdr:nvSpPr>
      <xdr:spPr>
        <a:xfrm>
          <a:off x="1752111" y="993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4866</xdr:rowOff>
    </xdr:from>
    <xdr:to>
      <xdr:col>6</xdr:col>
      <xdr:colOff>38100</xdr:colOff>
      <xdr:row>58</xdr:row>
      <xdr:rowOff>106466</xdr:rowOff>
    </xdr:to>
    <xdr:sp macro="" textlink="">
      <xdr:nvSpPr>
        <xdr:cNvPr id="145" name="楕円 144">
          <a:extLst>
            <a:ext uri="{FF2B5EF4-FFF2-40B4-BE49-F238E27FC236}">
              <a16:creationId xmlns:a16="http://schemas.microsoft.com/office/drawing/2014/main" id="{64779B45-91E2-4F79-96EF-034E63258828}"/>
            </a:ext>
          </a:extLst>
        </xdr:cNvPr>
        <xdr:cNvSpPr/>
      </xdr:nvSpPr>
      <xdr:spPr>
        <a:xfrm>
          <a:off x="1079500" y="994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97593</xdr:rowOff>
    </xdr:from>
    <xdr:ext cx="534377" cy="259045"/>
    <xdr:sp macro="" textlink="">
      <xdr:nvSpPr>
        <xdr:cNvPr id="146" name="テキスト ボックス 145">
          <a:extLst>
            <a:ext uri="{FF2B5EF4-FFF2-40B4-BE49-F238E27FC236}">
              <a16:creationId xmlns:a16="http://schemas.microsoft.com/office/drawing/2014/main" id="{D3613607-4030-4547-A373-AA7ED8A2DE6F}"/>
            </a:ext>
          </a:extLst>
        </xdr:cNvPr>
        <xdr:cNvSpPr txBox="1"/>
      </xdr:nvSpPr>
      <xdr:spPr>
        <a:xfrm>
          <a:off x="863111" y="1004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858A0562-71FC-4CAB-BC7A-B07630240CC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EF682CCB-1453-4F58-A6C5-7E1CAB7629DE}"/>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F29C5D37-DC85-44D8-A112-821CEAB9333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EA2AC1E6-86B2-4D76-AA70-4069A11482C2}"/>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8915B3D7-FF9A-4A38-B384-DB6023514FF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4A2569D5-6A03-428C-8234-EEAAFB7B8AE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A75022EC-27D6-4746-9F3C-8741D240807B}"/>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D5CEC8C-E30B-41A1-9BFF-5876D38EB47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E8C42777-729F-4FFC-B0DA-0A53BD8C68F5}"/>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F9319CC9-96E1-4F78-BB55-3937A5A7A16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90AE6D83-E126-4FB2-A636-4807ABAD4326}"/>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66D9E9B-33EA-4BC8-A95C-7F3F887EB79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F767DE55-98C9-4F0F-B526-5ACE03394B4C}"/>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FACF1B2F-1C95-4DFC-B209-758B136FF592}"/>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6C7BC946-C09D-40B2-AF70-CBC715304FF4}"/>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22482A95-089B-4964-9193-BEF2C7BF78F8}"/>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73F8AF0D-708E-49A6-B3D6-DAF41B0963FE}"/>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6E921DB3-D1CC-4165-9DC2-2277DC918A8E}"/>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C4559AFC-5F79-4AA3-88B5-76E84CE9DF86}"/>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CDFFC72D-F8C6-413A-A49F-60508C3AE3B8}"/>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8AEB1151-CE5C-4A0F-B41A-42EA2D6D8A3A}"/>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E9613D68-A547-46F4-8CBE-AE3C19738847}"/>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535CCF3-456E-4E98-9907-33BBC0DF766C}"/>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623E70C1-04B8-446A-A665-C92CE545636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917397FE-78EB-4EED-B4B1-F43A292527E2}"/>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D6876A74-ECD4-4DB2-ADB1-156692D216FB}"/>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C55867EB-4CAC-4575-A5C2-2BF59127D06B}"/>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733ABC61-62D4-4EED-82DE-FCBC30234CCE}"/>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A817CC1B-96D9-4A3C-AD50-C5BC8D4E0FAD}"/>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37973</xdr:rowOff>
    </xdr:from>
    <xdr:to>
      <xdr:col>24</xdr:col>
      <xdr:colOff>63500</xdr:colOff>
      <xdr:row>77</xdr:row>
      <xdr:rowOff>89599</xdr:rowOff>
    </xdr:to>
    <xdr:cxnSp macro="">
      <xdr:nvCxnSpPr>
        <xdr:cNvPr id="176" name="直線コネクタ 175">
          <a:extLst>
            <a:ext uri="{FF2B5EF4-FFF2-40B4-BE49-F238E27FC236}">
              <a16:creationId xmlns:a16="http://schemas.microsoft.com/office/drawing/2014/main" id="{9DC1C779-E757-4B4E-A2E6-1BD76FC99A68}"/>
            </a:ext>
          </a:extLst>
        </xdr:cNvPr>
        <xdr:cNvCxnSpPr/>
      </xdr:nvCxnSpPr>
      <xdr:spPr>
        <a:xfrm>
          <a:off x="3797300" y="13239623"/>
          <a:ext cx="8382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a:extLst>
            <a:ext uri="{FF2B5EF4-FFF2-40B4-BE49-F238E27FC236}">
              <a16:creationId xmlns:a16="http://schemas.microsoft.com/office/drawing/2014/main" id="{CB340034-40DC-439C-890C-D324CC61B612}"/>
            </a:ext>
          </a:extLst>
        </xdr:cNvPr>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9DC55921-95E0-4CC3-A23B-7156913B9FD9}"/>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37973</xdr:rowOff>
    </xdr:from>
    <xdr:to>
      <xdr:col>19</xdr:col>
      <xdr:colOff>177800</xdr:colOff>
      <xdr:row>77</xdr:row>
      <xdr:rowOff>100358</xdr:rowOff>
    </xdr:to>
    <xdr:cxnSp macro="">
      <xdr:nvCxnSpPr>
        <xdr:cNvPr id="179" name="直線コネクタ 178">
          <a:extLst>
            <a:ext uri="{FF2B5EF4-FFF2-40B4-BE49-F238E27FC236}">
              <a16:creationId xmlns:a16="http://schemas.microsoft.com/office/drawing/2014/main" id="{88A743E3-FB8B-4D1B-AB58-4CAA951564BE}"/>
            </a:ext>
          </a:extLst>
        </xdr:cNvPr>
        <xdr:cNvCxnSpPr/>
      </xdr:nvCxnSpPr>
      <xdr:spPr>
        <a:xfrm flipV="1">
          <a:off x="2908300" y="13239623"/>
          <a:ext cx="889000" cy="6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A03C3A66-D56F-4BBE-9D30-C67976A326C2}"/>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a:extLst>
            <a:ext uri="{FF2B5EF4-FFF2-40B4-BE49-F238E27FC236}">
              <a16:creationId xmlns:a16="http://schemas.microsoft.com/office/drawing/2014/main" id="{5953D899-9B91-4ED4-9F6D-5CC6BD5AFE05}"/>
            </a:ext>
          </a:extLst>
        </xdr:cNvPr>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100358</xdr:rowOff>
    </xdr:from>
    <xdr:to>
      <xdr:col>15</xdr:col>
      <xdr:colOff>50800</xdr:colOff>
      <xdr:row>77</xdr:row>
      <xdr:rowOff>154947</xdr:rowOff>
    </xdr:to>
    <xdr:cxnSp macro="">
      <xdr:nvCxnSpPr>
        <xdr:cNvPr id="182" name="直線コネクタ 181">
          <a:extLst>
            <a:ext uri="{FF2B5EF4-FFF2-40B4-BE49-F238E27FC236}">
              <a16:creationId xmlns:a16="http://schemas.microsoft.com/office/drawing/2014/main" id="{663BE2B2-1F02-4B53-BB9E-26902A2C535B}"/>
            </a:ext>
          </a:extLst>
        </xdr:cNvPr>
        <xdr:cNvCxnSpPr/>
      </xdr:nvCxnSpPr>
      <xdr:spPr>
        <a:xfrm flipV="1">
          <a:off x="2019300" y="13302008"/>
          <a:ext cx="889000" cy="5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DF224759-AA14-4233-B827-161FD7687F86}"/>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a:extLst>
            <a:ext uri="{FF2B5EF4-FFF2-40B4-BE49-F238E27FC236}">
              <a16:creationId xmlns:a16="http://schemas.microsoft.com/office/drawing/2014/main" id="{090F0983-0673-4C98-A53C-31D546540D26}"/>
            </a:ext>
          </a:extLst>
        </xdr:cNvPr>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154947</xdr:rowOff>
    </xdr:from>
    <xdr:to>
      <xdr:col>10</xdr:col>
      <xdr:colOff>114300</xdr:colOff>
      <xdr:row>78</xdr:row>
      <xdr:rowOff>19320</xdr:rowOff>
    </xdr:to>
    <xdr:cxnSp macro="">
      <xdr:nvCxnSpPr>
        <xdr:cNvPr id="185" name="直線コネクタ 184">
          <a:extLst>
            <a:ext uri="{FF2B5EF4-FFF2-40B4-BE49-F238E27FC236}">
              <a16:creationId xmlns:a16="http://schemas.microsoft.com/office/drawing/2014/main" id="{8F03A429-4F23-4D22-9EA6-47AA0052F32D}"/>
            </a:ext>
          </a:extLst>
        </xdr:cNvPr>
        <xdr:cNvCxnSpPr/>
      </xdr:nvCxnSpPr>
      <xdr:spPr>
        <a:xfrm flipV="1">
          <a:off x="1130300" y="13356597"/>
          <a:ext cx="889000" cy="3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9B796638-F93D-4080-9F5E-1C94B3345AEB}"/>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a:extLst>
            <a:ext uri="{FF2B5EF4-FFF2-40B4-BE49-F238E27FC236}">
              <a16:creationId xmlns:a16="http://schemas.microsoft.com/office/drawing/2014/main" id="{36A13932-9287-48A7-9DE5-E37797767F62}"/>
            </a:ext>
          </a:extLst>
        </xdr:cNvPr>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C58163B8-341F-4FAB-A689-EBA8EB979BAE}"/>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a:extLst>
            <a:ext uri="{FF2B5EF4-FFF2-40B4-BE49-F238E27FC236}">
              <a16:creationId xmlns:a16="http://schemas.microsoft.com/office/drawing/2014/main" id="{551F25D3-FF6C-4E36-A8BC-0CB81AB0B9F5}"/>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61B98E3A-AD49-4E13-9916-49801C2D4A1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D1A91A34-469A-42FB-80F9-36F4749D755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30F90DC6-495A-49E5-8BFE-74D3DCA5E796}"/>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05E26BA-28D4-4A2D-A10D-CE511099036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510E3D73-43F7-4662-A653-18B809F8DF5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38799</xdr:rowOff>
    </xdr:from>
    <xdr:to>
      <xdr:col>24</xdr:col>
      <xdr:colOff>114300</xdr:colOff>
      <xdr:row>77</xdr:row>
      <xdr:rowOff>140399</xdr:rowOff>
    </xdr:to>
    <xdr:sp macro="" textlink="">
      <xdr:nvSpPr>
        <xdr:cNvPr id="195" name="楕円 194">
          <a:extLst>
            <a:ext uri="{FF2B5EF4-FFF2-40B4-BE49-F238E27FC236}">
              <a16:creationId xmlns:a16="http://schemas.microsoft.com/office/drawing/2014/main" id="{BB8C90BA-F75B-4FEE-A980-8AE2F4364141}"/>
            </a:ext>
          </a:extLst>
        </xdr:cNvPr>
        <xdr:cNvSpPr/>
      </xdr:nvSpPr>
      <xdr:spPr>
        <a:xfrm>
          <a:off x="4584700" y="132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17226</xdr:rowOff>
    </xdr:from>
    <xdr:ext cx="599010" cy="259045"/>
    <xdr:sp macro="" textlink="">
      <xdr:nvSpPr>
        <xdr:cNvPr id="196" name="民生費該当値テキスト">
          <a:extLst>
            <a:ext uri="{FF2B5EF4-FFF2-40B4-BE49-F238E27FC236}">
              <a16:creationId xmlns:a16="http://schemas.microsoft.com/office/drawing/2014/main" id="{4F37157D-40F9-4818-8A03-8943233FF3D4}"/>
            </a:ext>
          </a:extLst>
        </xdr:cNvPr>
        <xdr:cNvSpPr txBox="1"/>
      </xdr:nvSpPr>
      <xdr:spPr>
        <a:xfrm>
          <a:off x="4686300" y="1321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158623</xdr:rowOff>
    </xdr:from>
    <xdr:to>
      <xdr:col>20</xdr:col>
      <xdr:colOff>38100</xdr:colOff>
      <xdr:row>77</xdr:row>
      <xdr:rowOff>88773</xdr:rowOff>
    </xdr:to>
    <xdr:sp macro="" textlink="">
      <xdr:nvSpPr>
        <xdr:cNvPr id="197" name="楕円 196">
          <a:extLst>
            <a:ext uri="{FF2B5EF4-FFF2-40B4-BE49-F238E27FC236}">
              <a16:creationId xmlns:a16="http://schemas.microsoft.com/office/drawing/2014/main" id="{9A7D3C30-9C02-4EC7-8DAF-F31BB76DFD6E}"/>
            </a:ext>
          </a:extLst>
        </xdr:cNvPr>
        <xdr:cNvSpPr/>
      </xdr:nvSpPr>
      <xdr:spPr>
        <a:xfrm>
          <a:off x="3746500" y="131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79900</xdr:rowOff>
    </xdr:from>
    <xdr:ext cx="599010" cy="259045"/>
    <xdr:sp macro="" textlink="">
      <xdr:nvSpPr>
        <xdr:cNvPr id="198" name="テキスト ボックス 197">
          <a:extLst>
            <a:ext uri="{FF2B5EF4-FFF2-40B4-BE49-F238E27FC236}">
              <a16:creationId xmlns:a16="http://schemas.microsoft.com/office/drawing/2014/main" id="{3B98A563-3D9C-40A7-9A28-232F59EF208D}"/>
            </a:ext>
          </a:extLst>
        </xdr:cNvPr>
        <xdr:cNvSpPr txBox="1"/>
      </xdr:nvSpPr>
      <xdr:spPr>
        <a:xfrm>
          <a:off x="3497795" y="1328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49558</xdr:rowOff>
    </xdr:from>
    <xdr:to>
      <xdr:col>15</xdr:col>
      <xdr:colOff>101600</xdr:colOff>
      <xdr:row>77</xdr:row>
      <xdr:rowOff>151158</xdr:rowOff>
    </xdr:to>
    <xdr:sp macro="" textlink="">
      <xdr:nvSpPr>
        <xdr:cNvPr id="199" name="楕円 198">
          <a:extLst>
            <a:ext uri="{FF2B5EF4-FFF2-40B4-BE49-F238E27FC236}">
              <a16:creationId xmlns:a16="http://schemas.microsoft.com/office/drawing/2014/main" id="{A03A7CDF-765F-443E-9E04-B92ECA77E05C}"/>
            </a:ext>
          </a:extLst>
        </xdr:cNvPr>
        <xdr:cNvSpPr/>
      </xdr:nvSpPr>
      <xdr:spPr>
        <a:xfrm>
          <a:off x="2857500" y="132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142285</xdr:rowOff>
    </xdr:from>
    <xdr:ext cx="599010" cy="259045"/>
    <xdr:sp macro="" textlink="">
      <xdr:nvSpPr>
        <xdr:cNvPr id="200" name="テキスト ボックス 199">
          <a:extLst>
            <a:ext uri="{FF2B5EF4-FFF2-40B4-BE49-F238E27FC236}">
              <a16:creationId xmlns:a16="http://schemas.microsoft.com/office/drawing/2014/main" id="{BE4BC433-8A58-4810-9789-22B996E5970F}"/>
            </a:ext>
          </a:extLst>
        </xdr:cNvPr>
        <xdr:cNvSpPr txBox="1"/>
      </xdr:nvSpPr>
      <xdr:spPr>
        <a:xfrm>
          <a:off x="2608795" y="1334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104147</xdr:rowOff>
    </xdr:from>
    <xdr:to>
      <xdr:col>10</xdr:col>
      <xdr:colOff>165100</xdr:colOff>
      <xdr:row>78</xdr:row>
      <xdr:rowOff>34297</xdr:rowOff>
    </xdr:to>
    <xdr:sp macro="" textlink="">
      <xdr:nvSpPr>
        <xdr:cNvPr id="201" name="楕円 200">
          <a:extLst>
            <a:ext uri="{FF2B5EF4-FFF2-40B4-BE49-F238E27FC236}">
              <a16:creationId xmlns:a16="http://schemas.microsoft.com/office/drawing/2014/main" id="{96A86A42-3F01-47FB-A537-353CD53F6374}"/>
            </a:ext>
          </a:extLst>
        </xdr:cNvPr>
        <xdr:cNvSpPr/>
      </xdr:nvSpPr>
      <xdr:spPr>
        <a:xfrm>
          <a:off x="1968500" y="133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25424</xdr:rowOff>
    </xdr:from>
    <xdr:ext cx="599010" cy="259045"/>
    <xdr:sp macro="" textlink="">
      <xdr:nvSpPr>
        <xdr:cNvPr id="202" name="テキスト ボックス 201">
          <a:extLst>
            <a:ext uri="{FF2B5EF4-FFF2-40B4-BE49-F238E27FC236}">
              <a16:creationId xmlns:a16="http://schemas.microsoft.com/office/drawing/2014/main" id="{5B58FFA7-E141-4A04-8462-7E5213DFC8E8}"/>
            </a:ext>
          </a:extLst>
        </xdr:cNvPr>
        <xdr:cNvSpPr txBox="1"/>
      </xdr:nvSpPr>
      <xdr:spPr>
        <a:xfrm>
          <a:off x="1719795" y="1339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139970</xdr:rowOff>
    </xdr:from>
    <xdr:to>
      <xdr:col>6</xdr:col>
      <xdr:colOff>38100</xdr:colOff>
      <xdr:row>78</xdr:row>
      <xdr:rowOff>70120</xdr:rowOff>
    </xdr:to>
    <xdr:sp macro="" textlink="">
      <xdr:nvSpPr>
        <xdr:cNvPr id="203" name="楕円 202">
          <a:extLst>
            <a:ext uri="{FF2B5EF4-FFF2-40B4-BE49-F238E27FC236}">
              <a16:creationId xmlns:a16="http://schemas.microsoft.com/office/drawing/2014/main" id="{61901A87-333B-4C69-8032-84DE5A56DD6D}"/>
            </a:ext>
          </a:extLst>
        </xdr:cNvPr>
        <xdr:cNvSpPr/>
      </xdr:nvSpPr>
      <xdr:spPr>
        <a:xfrm>
          <a:off x="1079500" y="133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61247</xdr:rowOff>
    </xdr:from>
    <xdr:ext cx="599010" cy="259045"/>
    <xdr:sp macro="" textlink="">
      <xdr:nvSpPr>
        <xdr:cNvPr id="204" name="テキスト ボックス 203">
          <a:extLst>
            <a:ext uri="{FF2B5EF4-FFF2-40B4-BE49-F238E27FC236}">
              <a16:creationId xmlns:a16="http://schemas.microsoft.com/office/drawing/2014/main" id="{2B36DFE0-2D3F-4927-8F36-AABB4D8E1DEB}"/>
            </a:ext>
          </a:extLst>
        </xdr:cNvPr>
        <xdr:cNvSpPr txBox="1"/>
      </xdr:nvSpPr>
      <xdr:spPr>
        <a:xfrm>
          <a:off x="830795" y="1343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A61B463A-7309-427E-9217-EF23601D4047}"/>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7888455E-8E13-4561-9C27-135A57E8A7CA}"/>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EFA4B456-3BC6-4155-9C23-29E7072E3487}"/>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4367BE12-5D61-493A-9CE3-6A283D99279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68A91821-F0E1-4EC9-BF7F-9641313FE6A7}"/>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9D57D291-67A0-4058-888E-AA628689C806}"/>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B960CD44-5B24-4827-98B4-715984A9AD6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E61AEC0E-528C-4897-882A-397277CA1BB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1FCF5456-1631-46C2-9A13-EE7CDAC2560C}"/>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F6E0101E-7540-445D-8688-4BA81986F23D}"/>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4CA92C31-A4E1-40AA-A247-5D1EC974D8B5}"/>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EF87013D-5351-4DFC-A876-59774356BF15}"/>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A9A93451-1267-4874-B9FC-956D1C74A479}"/>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20FA9CFF-3196-4289-9923-8DEE3585848E}"/>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AB163149-EEAB-4351-9498-7D6A917B81C3}"/>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57FC78D5-3243-415A-83E1-8E79E91972A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ADF95599-63F0-43D3-8E5F-BDB841A87F98}"/>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3D2553ED-F008-4C3A-AE61-350220498F7E}"/>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6C514726-1A5A-45F8-B54D-02287B661997}"/>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9D7FB3DF-7C57-45CA-8A76-785A1AAD4727}"/>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76647A37-056B-45AC-B2AF-DD404071446D}"/>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2F64FB4F-A583-4342-9925-5B0C1C3B603F}"/>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8A372-C4C4-4831-B863-627EB884E5B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4577B2DE-4020-4DFD-94D1-E62B91CA5DA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839B9324-6238-46EB-9257-60F626175DE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C4FD98AA-5BFC-40BD-9A52-0D828D70AF7E}"/>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EC7FA0D6-EA8E-4706-85C6-58B4A7D77167}"/>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383868FC-3734-4161-ACF8-945E11D99A79}"/>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DE02A718-FD12-4FB0-8471-5A66176EBC71}"/>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40B48764-8ADC-4D84-A32E-88F04DF9015F}"/>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116590</xdr:rowOff>
    </xdr:from>
    <xdr:to>
      <xdr:col>24</xdr:col>
      <xdr:colOff>63500</xdr:colOff>
      <xdr:row>97</xdr:row>
      <xdr:rowOff>143760</xdr:rowOff>
    </xdr:to>
    <xdr:cxnSp macro="">
      <xdr:nvCxnSpPr>
        <xdr:cNvPr id="235" name="直線コネクタ 234">
          <a:extLst>
            <a:ext uri="{FF2B5EF4-FFF2-40B4-BE49-F238E27FC236}">
              <a16:creationId xmlns:a16="http://schemas.microsoft.com/office/drawing/2014/main" id="{91E5A4D3-A37D-4AAE-BDBB-088184655104}"/>
            </a:ext>
          </a:extLst>
        </xdr:cNvPr>
        <xdr:cNvCxnSpPr/>
      </xdr:nvCxnSpPr>
      <xdr:spPr>
        <a:xfrm flipV="1">
          <a:off x="3797300" y="16575790"/>
          <a:ext cx="838200" cy="19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a16="http://schemas.microsoft.com/office/drawing/2014/main" id="{715DC8EB-BA06-4CFE-9BBB-8F396C6A2C49}"/>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ED7887F8-FDDB-4D1A-AAA3-BB5D3164BF76}"/>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143760</xdr:rowOff>
    </xdr:from>
    <xdr:to>
      <xdr:col>19</xdr:col>
      <xdr:colOff>177800</xdr:colOff>
      <xdr:row>98</xdr:row>
      <xdr:rowOff>15799</xdr:rowOff>
    </xdr:to>
    <xdr:cxnSp macro="">
      <xdr:nvCxnSpPr>
        <xdr:cNvPr id="238" name="直線コネクタ 237">
          <a:extLst>
            <a:ext uri="{FF2B5EF4-FFF2-40B4-BE49-F238E27FC236}">
              <a16:creationId xmlns:a16="http://schemas.microsoft.com/office/drawing/2014/main" id="{24196B62-97E3-4561-B7EB-67CE9F7F88C8}"/>
            </a:ext>
          </a:extLst>
        </xdr:cNvPr>
        <xdr:cNvCxnSpPr/>
      </xdr:nvCxnSpPr>
      <xdr:spPr>
        <a:xfrm flipV="1">
          <a:off x="2908300" y="16774410"/>
          <a:ext cx="889000" cy="4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7B62957C-91F9-453A-ACB7-066009F2E073}"/>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id="{FB20F0CA-40F7-479D-AA75-C84398419951}"/>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167328</xdr:rowOff>
    </xdr:from>
    <xdr:to>
      <xdr:col>15</xdr:col>
      <xdr:colOff>50800</xdr:colOff>
      <xdr:row>98</xdr:row>
      <xdr:rowOff>15799</xdr:rowOff>
    </xdr:to>
    <xdr:cxnSp macro="">
      <xdr:nvCxnSpPr>
        <xdr:cNvPr id="241" name="直線コネクタ 240">
          <a:extLst>
            <a:ext uri="{FF2B5EF4-FFF2-40B4-BE49-F238E27FC236}">
              <a16:creationId xmlns:a16="http://schemas.microsoft.com/office/drawing/2014/main" id="{99BC3D83-551F-47C8-9282-309374FE39C7}"/>
            </a:ext>
          </a:extLst>
        </xdr:cNvPr>
        <xdr:cNvCxnSpPr/>
      </xdr:nvCxnSpPr>
      <xdr:spPr>
        <a:xfrm>
          <a:off x="2019300" y="16797978"/>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276943FE-A68C-4CDB-AB10-16ACC946102A}"/>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id="{AACE4743-1094-47BB-9B19-A38D148583A9}"/>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167328</xdr:rowOff>
    </xdr:from>
    <xdr:to>
      <xdr:col>10</xdr:col>
      <xdr:colOff>114300</xdr:colOff>
      <xdr:row>98</xdr:row>
      <xdr:rowOff>2758</xdr:rowOff>
    </xdr:to>
    <xdr:cxnSp macro="">
      <xdr:nvCxnSpPr>
        <xdr:cNvPr id="244" name="直線コネクタ 243">
          <a:extLst>
            <a:ext uri="{FF2B5EF4-FFF2-40B4-BE49-F238E27FC236}">
              <a16:creationId xmlns:a16="http://schemas.microsoft.com/office/drawing/2014/main" id="{471A5CA2-1E74-43F1-8909-1F482CD4B140}"/>
            </a:ext>
          </a:extLst>
        </xdr:cNvPr>
        <xdr:cNvCxnSpPr/>
      </xdr:nvCxnSpPr>
      <xdr:spPr>
        <a:xfrm flipV="1">
          <a:off x="1130300" y="16797978"/>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4624C057-B624-4BCC-BF1F-4C3C398BF4F1}"/>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a:extLst>
            <a:ext uri="{FF2B5EF4-FFF2-40B4-BE49-F238E27FC236}">
              <a16:creationId xmlns:a16="http://schemas.microsoft.com/office/drawing/2014/main" id="{80DF1132-1C72-4C7B-96CC-9680A710F8E1}"/>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75B1024F-328A-4487-9A7D-2E2B9D011953}"/>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a:extLst>
            <a:ext uri="{FF2B5EF4-FFF2-40B4-BE49-F238E27FC236}">
              <a16:creationId xmlns:a16="http://schemas.microsoft.com/office/drawing/2014/main" id="{529EB6A8-9405-453D-B960-C7CC590C0043}"/>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C56EBF2A-2040-47AD-BD07-31FD6EAD98A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B88E1A20-1D1B-4BC8-B626-A9CC0BC0B60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9274BFDA-A3F7-4E09-A656-B8AA71640166}"/>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FF3E903B-D97B-4A8E-B7F4-E8C521A52EA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61D40251-E4DF-4A2C-BA39-9B52A25A506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65790</xdr:rowOff>
    </xdr:from>
    <xdr:to>
      <xdr:col>24</xdr:col>
      <xdr:colOff>114300</xdr:colOff>
      <xdr:row>96</xdr:row>
      <xdr:rowOff>167390</xdr:rowOff>
    </xdr:to>
    <xdr:sp macro="" textlink="">
      <xdr:nvSpPr>
        <xdr:cNvPr id="254" name="楕円 253">
          <a:extLst>
            <a:ext uri="{FF2B5EF4-FFF2-40B4-BE49-F238E27FC236}">
              <a16:creationId xmlns:a16="http://schemas.microsoft.com/office/drawing/2014/main" id="{C3A3EF2F-B397-489B-BD1B-7211D6896FCD}"/>
            </a:ext>
          </a:extLst>
        </xdr:cNvPr>
        <xdr:cNvSpPr/>
      </xdr:nvSpPr>
      <xdr:spPr>
        <a:xfrm>
          <a:off x="4584700" y="165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44217</xdr:rowOff>
    </xdr:from>
    <xdr:ext cx="534377" cy="259045"/>
    <xdr:sp macro="" textlink="">
      <xdr:nvSpPr>
        <xdr:cNvPr id="255" name="衛生費該当値テキスト">
          <a:extLst>
            <a:ext uri="{FF2B5EF4-FFF2-40B4-BE49-F238E27FC236}">
              <a16:creationId xmlns:a16="http://schemas.microsoft.com/office/drawing/2014/main" id="{E5B1B470-24A2-4102-A961-E0DA583E878E}"/>
            </a:ext>
          </a:extLst>
        </xdr:cNvPr>
        <xdr:cNvSpPr txBox="1"/>
      </xdr:nvSpPr>
      <xdr:spPr>
        <a:xfrm>
          <a:off x="4686300" y="165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92960</xdr:rowOff>
    </xdr:from>
    <xdr:to>
      <xdr:col>20</xdr:col>
      <xdr:colOff>38100</xdr:colOff>
      <xdr:row>98</xdr:row>
      <xdr:rowOff>23110</xdr:rowOff>
    </xdr:to>
    <xdr:sp macro="" textlink="">
      <xdr:nvSpPr>
        <xdr:cNvPr id="256" name="楕円 255">
          <a:extLst>
            <a:ext uri="{FF2B5EF4-FFF2-40B4-BE49-F238E27FC236}">
              <a16:creationId xmlns:a16="http://schemas.microsoft.com/office/drawing/2014/main" id="{1DD2D3E8-0951-4EA3-9480-A98F236652EE}"/>
            </a:ext>
          </a:extLst>
        </xdr:cNvPr>
        <xdr:cNvSpPr/>
      </xdr:nvSpPr>
      <xdr:spPr>
        <a:xfrm>
          <a:off x="3746500" y="167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14237</xdr:rowOff>
    </xdr:from>
    <xdr:ext cx="534377" cy="259045"/>
    <xdr:sp macro="" textlink="">
      <xdr:nvSpPr>
        <xdr:cNvPr id="257" name="テキスト ボックス 256">
          <a:extLst>
            <a:ext uri="{FF2B5EF4-FFF2-40B4-BE49-F238E27FC236}">
              <a16:creationId xmlns:a16="http://schemas.microsoft.com/office/drawing/2014/main" id="{FA8D4584-1BFE-451A-9047-94CAEF10DB17}"/>
            </a:ext>
          </a:extLst>
        </xdr:cNvPr>
        <xdr:cNvSpPr txBox="1"/>
      </xdr:nvSpPr>
      <xdr:spPr>
        <a:xfrm>
          <a:off x="3530111" y="1681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136449</xdr:rowOff>
    </xdr:from>
    <xdr:to>
      <xdr:col>15</xdr:col>
      <xdr:colOff>101600</xdr:colOff>
      <xdr:row>98</xdr:row>
      <xdr:rowOff>66599</xdr:rowOff>
    </xdr:to>
    <xdr:sp macro="" textlink="">
      <xdr:nvSpPr>
        <xdr:cNvPr id="258" name="楕円 257">
          <a:extLst>
            <a:ext uri="{FF2B5EF4-FFF2-40B4-BE49-F238E27FC236}">
              <a16:creationId xmlns:a16="http://schemas.microsoft.com/office/drawing/2014/main" id="{1289BCB2-A021-4158-8D44-F17EFA580A19}"/>
            </a:ext>
          </a:extLst>
        </xdr:cNvPr>
        <xdr:cNvSpPr/>
      </xdr:nvSpPr>
      <xdr:spPr>
        <a:xfrm>
          <a:off x="2857500" y="167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57726</xdr:rowOff>
    </xdr:from>
    <xdr:ext cx="534377" cy="259045"/>
    <xdr:sp macro="" textlink="">
      <xdr:nvSpPr>
        <xdr:cNvPr id="259" name="テキスト ボックス 258">
          <a:extLst>
            <a:ext uri="{FF2B5EF4-FFF2-40B4-BE49-F238E27FC236}">
              <a16:creationId xmlns:a16="http://schemas.microsoft.com/office/drawing/2014/main" id="{A9465583-618E-4213-A805-C0AA3A7264AC}"/>
            </a:ext>
          </a:extLst>
        </xdr:cNvPr>
        <xdr:cNvSpPr txBox="1"/>
      </xdr:nvSpPr>
      <xdr:spPr>
        <a:xfrm>
          <a:off x="2641111" y="168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116528</xdr:rowOff>
    </xdr:from>
    <xdr:to>
      <xdr:col>10</xdr:col>
      <xdr:colOff>165100</xdr:colOff>
      <xdr:row>98</xdr:row>
      <xdr:rowOff>46678</xdr:rowOff>
    </xdr:to>
    <xdr:sp macro="" textlink="">
      <xdr:nvSpPr>
        <xdr:cNvPr id="260" name="楕円 259">
          <a:extLst>
            <a:ext uri="{FF2B5EF4-FFF2-40B4-BE49-F238E27FC236}">
              <a16:creationId xmlns:a16="http://schemas.microsoft.com/office/drawing/2014/main" id="{7623852E-E298-4E99-B853-10C8F3FCE83D}"/>
            </a:ext>
          </a:extLst>
        </xdr:cNvPr>
        <xdr:cNvSpPr/>
      </xdr:nvSpPr>
      <xdr:spPr>
        <a:xfrm>
          <a:off x="1968500" y="1674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37805</xdr:rowOff>
    </xdr:from>
    <xdr:ext cx="534377" cy="259045"/>
    <xdr:sp macro="" textlink="">
      <xdr:nvSpPr>
        <xdr:cNvPr id="261" name="テキスト ボックス 260">
          <a:extLst>
            <a:ext uri="{FF2B5EF4-FFF2-40B4-BE49-F238E27FC236}">
              <a16:creationId xmlns:a16="http://schemas.microsoft.com/office/drawing/2014/main" id="{4C05B25C-157D-41BA-9A5C-F0597C7E0B6D}"/>
            </a:ext>
          </a:extLst>
        </xdr:cNvPr>
        <xdr:cNvSpPr txBox="1"/>
      </xdr:nvSpPr>
      <xdr:spPr>
        <a:xfrm>
          <a:off x="1752111" y="1683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123408</xdr:rowOff>
    </xdr:from>
    <xdr:to>
      <xdr:col>6</xdr:col>
      <xdr:colOff>38100</xdr:colOff>
      <xdr:row>98</xdr:row>
      <xdr:rowOff>53558</xdr:rowOff>
    </xdr:to>
    <xdr:sp macro="" textlink="">
      <xdr:nvSpPr>
        <xdr:cNvPr id="262" name="楕円 261">
          <a:extLst>
            <a:ext uri="{FF2B5EF4-FFF2-40B4-BE49-F238E27FC236}">
              <a16:creationId xmlns:a16="http://schemas.microsoft.com/office/drawing/2014/main" id="{25DFC164-7143-4F1A-A22F-3C9ACA82D976}"/>
            </a:ext>
          </a:extLst>
        </xdr:cNvPr>
        <xdr:cNvSpPr/>
      </xdr:nvSpPr>
      <xdr:spPr>
        <a:xfrm>
          <a:off x="1079500" y="1675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44685</xdr:rowOff>
    </xdr:from>
    <xdr:ext cx="534377" cy="259045"/>
    <xdr:sp macro="" textlink="">
      <xdr:nvSpPr>
        <xdr:cNvPr id="263" name="テキスト ボックス 262">
          <a:extLst>
            <a:ext uri="{FF2B5EF4-FFF2-40B4-BE49-F238E27FC236}">
              <a16:creationId xmlns:a16="http://schemas.microsoft.com/office/drawing/2014/main" id="{E86F001D-56CE-4E62-A796-8B34DA0ECD8B}"/>
            </a:ext>
          </a:extLst>
        </xdr:cNvPr>
        <xdr:cNvSpPr txBox="1"/>
      </xdr:nvSpPr>
      <xdr:spPr>
        <a:xfrm>
          <a:off x="863111" y="1684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11BD68DA-36DA-4071-9A58-463743CBD7DB}"/>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32499F72-5745-4EA2-8002-6E6297F77E5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A28C9C02-FDD9-405A-B53C-39B6924B870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847DEB76-110B-4EB6-9BE0-055ED4AF396A}"/>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58AD6D0B-1DD7-4793-BDD8-44F02E6E799E}"/>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C8E2043D-3C24-439B-985A-BC0AF24E97DC}"/>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47574698-73C1-4167-948E-CBCC82AC4E8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3B4CD7D-C86B-45BB-9ED8-6F149624D098}"/>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94B70548-1A49-4BD4-A9B2-9318E991712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7A17637A-04E5-49DD-8C3D-646C9DEAE4F2}"/>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2B411191-EB84-4C1D-84F5-91757B988304}"/>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9D9E04C5-7E88-43B1-8E5E-0E0DC2FAAFEE}"/>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D2A3839A-08B9-44D0-BD9D-5A8ECE920C65}"/>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307D98-3D41-4431-8D28-DC887DB4A04C}"/>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6DCC2947-32D0-4B7D-90DB-25ABE591A98F}"/>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F71DAC55-B645-421E-947F-196BC74D2A5D}"/>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77E04A8-BC42-40EE-9332-98BF58BDEE69}"/>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47B1B05B-1D05-432C-BB0B-127CB9DD5CCD}"/>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284405D6-C9D6-4F1E-B520-11D86B864146}"/>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3AC7927A-E4EF-488B-969E-19EFF1779D41}"/>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81DAF924-5BD9-480F-9564-39D9E932D7B2}"/>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4D179A9B-78BA-48CF-8CFD-170A77B93F52}"/>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68C3BC3E-D811-4A2E-8A53-0794AD9800E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EC59BB96-C437-4CEA-9FE7-1FF783A8E1F1}"/>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6B9ADC0A-419A-484F-A489-0FABBDA3D756}"/>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E8228BDE-89D2-4E2F-B083-EB17C1311344}"/>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C03FDCA4-A4AB-4C2D-9228-91CF175A5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A430A2A-5F57-457C-AD06-3B0E06EAB538}"/>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34DC0277-B7C6-47F9-9E70-0D6E28430A06}"/>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B7C529D-4DCE-4233-ACF1-BC286617FF8C}"/>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907</xdr:rowOff>
    </xdr:from>
    <xdr:to>
      <xdr:col>55</xdr:col>
      <xdr:colOff>0</xdr:colOff>
      <xdr:row>36</xdr:row>
      <xdr:rowOff>33891</xdr:rowOff>
    </xdr:to>
    <xdr:cxnSp macro="">
      <xdr:nvCxnSpPr>
        <xdr:cNvPr id="294" name="直線コネクタ 293">
          <a:extLst>
            <a:ext uri="{FF2B5EF4-FFF2-40B4-BE49-F238E27FC236}">
              <a16:creationId xmlns:a16="http://schemas.microsoft.com/office/drawing/2014/main" id="{C8931A91-3A66-4350-8861-26AF1E77B40E}"/>
            </a:ext>
          </a:extLst>
        </xdr:cNvPr>
        <xdr:cNvCxnSpPr/>
      </xdr:nvCxnSpPr>
      <xdr:spPr>
        <a:xfrm flipV="1">
          <a:off x="9639300" y="6173107"/>
          <a:ext cx="8382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a:extLst>
            <a:ext uri="{FF2B5EF4-FFF2-40B4-BE49-F238E27FC236}">
              <a16:creationId xmlns:a16="http://schemas.microsoft.com/office/drawing/2014/main" id="{8719ADB8-D6EB-424E-99F9-8D60AF8D32F1}"/>
            </a:ext>
          </a:extLst>
        </xdr:cNvPr>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2A2F6D1E-04D7-4F97-A842-F3253D2B0E85}"/>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17889</xdr:rowOff>
    </xdr:from>
    <xdr:to>
      <xdr:col>50</xdr:col>
      <xdr:colOff>114300</xdr:colOff>
      <xdr:row>36</xdr:row>
      <xdr:rowOff>33891</xdr:rowOff>
    </xdr:to>
    <xdr:cxnSp macro="">
      <xdr:nvCxnSpPr>
        <xdr:cNvPr id="297" name="直線コネクタ 296">
          <a:extLst>
            <a:ext uri="{FF2B5EF4-FFF2-40B4-BE49-F238E27FC236}">
              <a16:creationId xmlns:a16="http://schemas.microsoft.com/office/drawing/2014/main" id="{A8E0AD0B-EE6A-4EB0-B976-2EE470308D94}"/>
            </a:ext>
          </a:extLst>
        </xdr:cNvPr>
        <xdr:cNvCxnSpPr/>
      </xdr:nvCxnSpPr>
      <xdr:spPr>
        <a:xfrm>
          <a:off x="8750300" y="6018639"/>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D1F3950E-D7A0-45A0-9873-3AD26EE69499}"/>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a:extLst>
            <a:ext uri="{FF2B5EF4-FFF2-40B4-BE49-F238E27FC236}">
              <a16:creationId xmlns:a16="http://schemas.microsoft.com/office/drawing/2014/main" id="{7CCB0396-1F15-40E5-A679-69537F5CED38}"/>
            </a:ext>
          </a:extLst>
        </xdr:cNvPr>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17889</xdr:rowOff>
    </xdr:from>
    <xdr:to>
      <xdr:col>45</xdr:col>
      <xdr:colOff>177800</xdr:colOff>
      <xdr:row>35</xdr:row>
      <xdr:rowOff>50546</xdr:rowOff>
    </xdr:to>
    <xdr:cxnSp macro="">
      <xdr:nvCxnSpPr>
        <xdr:cNvPr id="300" name="直線コネクタ 299">
          <a:extLst>
            <a:ext uri="{FF2B5EF4-FFF2-40B4-BE49-F238E27FC236}">
              <a16:creationId xmlns:a16="http://schemas.microsoft.com/office/drawing/2014/main" id="{4F11AF87-404E-422B-BAD9-93400D06667E}"/>
            </a:ext>
          </a:extLst>
        </xdr:cNvPr>
        <xdr:cNvCxnSpPr/>
      </xdr:nvCxnSpPr>
      <xdr:spPr>
        <a:xfrm flipV="1">
          <a:off x="7861300" y="601863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43BBEF2A-8EF5-4B90-BCAC-584D4EF9214B}"/>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a:extLst>
            <a:ext uri="{FF2B5EF4-FFF2-40B4-BE49-F238E27FC236}">
              <a16:creationId xmlns:a16="http://schemas.microsoft.com/office/drawing/2014/main" id="{1968E175-CAD1-432F-8B38-71E893298522}"/>
            </a:ext>
          </a:extLst>
        </xdr:cNvPr>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166805</xdr:rowOff>
    </xdr:from>
    <xdr:to>
      <xdr:col>41</xdr:col>
      <xdr:colOff>50800</xdr:colOff>
      <xdr:row>35</xdr:row>
      <xdr:rowOff>50546</xdr:rowOff>
    </xdr:to>
    <xdr:cxnSp macro="">
      <xdr:nvCxnSpPr>
        <xdr:cNvPr id="303" name="直線コネクタ 302">
          <a:extLst>
            <a:ext uri="{FF2B5EF4-FFF2-40B4-BE49-F238E27FC236}">
              <a16:creationId xmlns:a16="http://schemas.microsoft.com/office/drawing/2014/main" id="{FC8E8222-D4FF-430A-9FAA-87F20BCD5D3B}"/>
            </a:ext>
          </a:extLst>
        </xdr:cNvPr>
        <xdr:cNvCxnSpPr/>
      </xdr:nvCxnSpPr>
      <xdr:spPr>
        <a:xfrm>
          <a:off x="6972300" y="5996105"/>
          <a:ext cx="8890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183C0ACB-05C2-4927-A3C4-5CA40D3B39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a:extLst>
            <a:ext uri="{FF2B5EF4-FFF2-40B4-BE49-F238E27FC236}">
              <a16:creationId xmlns:a16="http://schemas.microsoft.com/office/drawing/2014/main" id="{6E73173C-98D1-408C-8F98-3ADE9EBF705D}"/>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35A618DA-9921-4193-85F4-A0DE91003C8C}"/>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a:extLst>
            <a:ext uri="{FF2B5EF4-FFF2-40B4-BE49-F238E27FC236}">
              <a16:creationId xmlns:a16="http://schemas.microsoft.com/office/drawing/2014/main" id="{1A8DAA59-BA57-40A4-AE6C-2835D76D4A74}"/>
            </a:ext>
          </a:extLst>
        </xdr:cNvPr>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76425B1-0985-4C52-9CB9-85E0993DFEDA}"/>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8A859577-C17A-4F9E-9A93-580B8393296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2859281B-3648-43E9-A265-CA56CEB075EA}"/>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683733B3-23CD-475F-AA61-9867BDB0451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110A8BD5-3F76-4CAF-A513-AD3795B3CDE5}"/>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121557</xdr:rowOff>
    </xdr:from>
    <xdr:to>
      <xdr:col>55</xdr:col>
      <xdr:colOff>50800</xdr:colOff>
      <xdr:row>36</xdr:row>
      <xdr:rowOff>51707</xdr:rowOff>
    </xdr:to>
    <xdr:sp macro="" textlink="">
      <xdr:nvSpPr>
        <xdr:cNvPr id="313" name="楕円 312">
          <a:extLst>
            <a:ext uri="{FF2B5EF4-FFF2-40B4-BE49-F238E27FC236}">
              <a16:creationId xmlns:a16="http://schemas.microsoft.com/office/drawing/2014/main" id="{AD830127-AF36-40B9-B903-B4B352CF5BA9}"/>
            </a:ext>
          </a:extLst>
        </xdr:cNvPr>
        <xdr:cNvSpPr/>
      </xdr:nvSpPr>
      <xdr:spPr>
        <a:xfrm>
          <a:off x="10426700" y="61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144434</xdr:rowOff>
    </xdr:from>
    <xdr:ext cx="469744" cy="259045"/>
    <xdr:sp macro="" textlink="">
      <xdr:nvSpPr>
        <xdr:cNvPr id="314" name="労働費該当値テキスト">
          <a:extLst>
            <a:ext uri="{FF2B5EF4-FFF2-40B4-BE49-F238E27FC236}">
              <a16:creationId xmlns:a16="http://schemas.microsoft.com/office/drawing/2014/main" id="{5CA39B3A-60CF-4053-AAF0-F8FBF8C04A0B}"/>
            </a:ext>
          </a:extLst>
        </xdr:cNvPr>
        <xdr:cNvSpPr txBox="1"/>
      </xdr:nvSpPr>
      <xdr:spPr>
        <a:xfrm>
          <a:off x="10528300" y="597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154541</xdr:rowOff>
    </xdr:from>
    <xdr:to>
      <xdr:col>50</xdr:col>
      <xdr:colOff>165100</xdr:colOff>
      <xdr:row>36</xdr:row>
      <xdr:rowOff>84691</xdr:rowOff>
    </xdr:to>
    <xdr:sp macro="" textlink="">
      <xdr:nvSpPr>
        <xdr:cNvPr id="315" name="楕円 314">
          <a:extLst>
            <a:ext uri="{FF2B5EF4-FFF2-40B4-BE49-F238E27FC236}">
              <a16:creationId xmlns:a16="http://schemas.microsoft.com/office/drawing/2014/main" id="{9A1FB51E-C5B6-4422-B6EE-039593C98B3C}"/>
            </a:ext>
          </a:extLst>
        </xdr:cNvPr>
        <xdr:cNvSpPr/>
      </xdr:nvSpPr>
      <xdr:spPr>
        <a:xfrm>
          <a:off x="9588500" y="61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101218</xdr:rowOff>
    </xdr:from>
    <xdr:ext cx="469744" cy="259045"/>
    <xdr:sp macro="" textlink="">
      <xdr:nvSpPr>
        <xdr:cNvPr id="316" name="テキスト ボックス 315">
          <a:extLst>
            <a:ext uri="{FF2B5EF4-FFF2-40B4-BE49-F238E27FC236}">
              <a16:creationId xmlns:a16="http://schemas.microsoft.com/office/drawing/2014/main" id="{E653C809-A649-475D-9DDC-957E63080C70}"/>
            </a:ext>
          </a:extLst>
        </xdr:cNvPr>
        <xdr:cNvSpPr txBox="1"/>
      </xdr:nvSpPr>
      <xdr:spPr>
        <a:xfrm>
          <a:off x="9404428" y="593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138539</xdr:rowOff>
    </xdr:from>
    <xdr:to>
      <xdr:col>46</xdr:col>
      <xdr:colOff>38100</xdr:colOff>
      <xdr:row>35</xdr:row>
      <xdr:rowOff>68689</xdr:rowOff>
    </xdr:to>
    <xdr:sp macro="" textlink="">
      <xdr:nvSpPr>
        <xdr:cNvPr id="317" name="楕円 316">
          <a:extLst>
            <a:ext uri="{FF2B5EF4-FFF2-40B4-BE49-F238E27FC236}">
              <a16:creationId xmlns:a16="http://schemas.microsoft.com/office/drawing/2014/main" id="{A45AEC27-6C3B-4DA3-A60F-51BFC9353C3F}"/>
            </a:ext>
          </a:extLst>
        </xdr:cNvPr>
        <xdr:cNvSpPr/>
      </xdr:nvSpPr>
      <xdr:spPr>
        <a:xfrm>
          <a:off x="8699500" y="59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85216</xdr:rowOff>
    </xdr:from>
    <xdr:ext cx="469744" cy="259045"/>
    <xdr:sp macro="" textlink="">
      <xdr:nvSpPr>
        <xdr:cNvPr id="318" name="テキスト ボックス 317">
          <a:extLst>
            <a:ext uri="{FF2B5EF4-FFF2-40B4-BE49-F238E27FC236}">
              <a16:creationId xmlns:a16="http://schemas.microsoft.com/office/drawing/2014/main" id="{67CB57BE-49C5-4409-A214-DAD3BBD3BEC5}"/>
            </a:ext>
          </a:extLst>
        </xdr:cNvPr>
        <xdr:cNvSpPr txBox="1"/>
      </xdr:nvSpPr>
      <xdr:spPr>
        <a:xfrm>
          <a:off x="8515428" y="574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171196</xdr:rowOff>
    </xdr:from>
    <xdr:to>
      <xdr:col>41</xdr:col>
      <xdr:colOff>101600</xdr:colOff>
      <xdr:row>35</xdr:row>
      <xdr:rowOff>101346</xdr:rowOff>
    </xdr:to>
    <xdr:sp macro="" textlink="">
      <xdr:nvSpPr>
        <xdr:cNvPr id="319" name="楕円 318">
          <a:extLst>
            <a:ext uri="{FF2B5EF4-FFF2-40B4-BE49-F238E27FC236}">
              <a16:creationId xmlns:a16="http://schemas.microsoft.com/office/drawing/2014/main" id="{5EC94A13-9B65-453B-BE3A-7001D65063C3}"/>
            </a:ext>
          </a:extLst>
        </xdr:cNvPr>
        <xdr:cNvSpPr/>
      </xdr:nvSpPr>
      <xdr:spPr>
        <a:xfrm>
          <a:off x="7810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117873</xdr:rowOff>
    </xdr:from>
    <xdr:ext cx="469744" cy="259045"/>
    <xdr:sp macro="" textlink="">
      <xdr:nvSpPr>
        <xdr:cNvPr id="320" name="テキスト ボックス 319">
          <a:extLst>
            <a:ext uri="{FF2B5EF4-FFF2-40B4-BE49-F238E27FC236}">
              <a16:creationId xmlns:a16="http://schemas.microsoft.com/office/drawing/2014/main" id="{74AE0A4C-C7A4-4914-9DA4-ADD787CE844C}"/>
            </a:ext>
          </a:extLst>
        </xdr:cNvPr>
        <xdr:cNvSpPr txBox="1"/>
      </xdr:nvSpPr>
      <xdr:spPr>
        <a:xfrm>
          <a:off x="7626428" y="57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116005</xdr:rowOff>
    </xdr:from>
    <xdr:to>
      <xdr:col>36</xdr:col>
      <xdr:colOff>165100</xdr:colOff>
      <xdr:row>35</xdr:row>
      <xdr:rowOff>46155</xdr:rowOff>
    </xdr:to>
    <xdr:sp macro="" textlink="">
      <xdr:nvSpPr>
        <xdr:cNvPr id="321" name="楕円 320">
          <a:extLst>
            <a:ext uri="{FF2B5EF4-FFF2-40B4-BE49-F238E27FC236}">
              <a16:creationId xmlns:a16="http://schemas.microsoft.com/office/drawing/2014/main" id="{B3F02731-ABC6-434E-A217-AD6342135C01}"/>
            </a:ext>
          </a:extLst>
        </xdr:cNvPr>
        <xdr:cNvSpPr/>
      </xdr:nvSpPr>
      <xdr:spPr>
        <a:xfrm>
          <a:off x="6921500" y="59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62682</xdr:rowOff>
    </xdr:from>
    <xdr:ext cx="469744" cy="259045"/>
    <xdr:sp macro="" textlink="">
      <xdr:nvSpPr>
        <xdr:cNvPr id="322" name="テキスト ボックス 321">
          <a:extLst>
            <a:ext uri="{FF2B5EF4-FFF2-40B4-BE49-F238E27FC236}">
              <a16:creationId xmlns:a16="http://schemas.microsoft.com/office/drawing/2014/main" id="{631EE6ED-D430-445F-A5C2-80CC785EC256}"/>
            </a:ext>
          </a:extLst>
        </xdr:cNvPr>
        <xdr:cNvSpPr txBox="1"/>
      </xdr:nvSpPr>
      <xdr:spPr>
        <a:xfrm>
          <a:off x="6737428" y="57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FA37194A-4197-4AAF-BD4E-E8A22A6603F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5D26403-EF39-4626-A1EA-BCB03564240F}"/>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A9CC090D-8FC4-401B-9204-EB86439611C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FFECF931-7E1B-494D-AEED-D16147C22943}"/>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EDC4AD15-45D2-4B78-8557-48A97EF66EF8}"/>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D14CA55D-CB2D-460B-9EDC-ED07BC1580F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9BD83A86-668C-4311-975C-E76FF8747CBE}"/>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6B4F2DA5-0BC8-42E7-87C7-F5F96C72593A}"/>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82D8E502-D109-482A-9AF5-CF9F80853ED7}"/>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949517CE-4784-4BDC-89F0-685744615FD1}"/>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6F60BBAE-FE97-4ACE-ADA5-C4D28C61B3D2}"/>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C2E27530-ED8B-4DB7-98EE-FCEA7B101A93}"/>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E614BC69-DC6E-4687-A220-137D5B39F805}"/>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A1B10DF2-C4C3-450B-9CF0-A45ED63EF835}"/>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6449D929-D48B-4602-835A-4531543F6DED}"/>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C12E2F80-81FD-47EF-A649-E4750E450AD8}"/>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1E05EF00-E223-4024-BB26-AB946D9CF91A}"/>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A5A2AEB4-0646-4204-B536-55E67009A693}"/>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D03AA472-5F75-4794-B1BD-98D3CBEE1618}"/>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7B81E29F-188D-4907-B425-6C49ECA6FAF4}"/>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CA758D97-F15F-415F-B504-DB3D9AE39847}"/>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851FDDD2-F932-4B11-B070-7CEAE194841E}"/>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88E53200-29A6-491D-B97B-1DEAB0D1E2E5}"/>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2183DA1D-F872-4C2A-8C7C-6CD7F51B7D4A}"/>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204DFB15-B8A4-49F0-B3C1-03C5B3213AD1}"/>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56E10F06-1F40-438D-8184-2877D28E861A}"/>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F397403F-D13E-472C-83AE-B68E5A2631E6}"/>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295C6419-B8DF-4AC3-8F56-222B3099F5C7}"/>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146482</xdr:rowOff>
    </xdr:from>
    <xdr:to>
      <xdr:col>55</xdr:col>
      <xdr:colOff>0</xdr:colOff>
      <xdr:row>57</xdr:row>
      <xdr:rowOff>154445</xdr:rowOff>
    </xdr:to>
    <xdr:cxnSp macro="">
      <xdr:nvCxnSpPr>
        <xdr:cNvPr id="351" name="直線コネクタ 350">
          <a:extLst>
            <a:ext uri="{FF2B5EF4-FFF2-40B4-BE49-F238E27FC236}">
              <a16:creationId xmlns:a16="http://schemas.microsoft.com/office/drawing/2014/main" id="{DF1ECE72-81E4-473A-A906-6AF540F002CA}"/>
            </a:ext>
          </a:extLst>
        </xdr:cNvPr>
        <xdr:cNvCxnSpPr/>
      </xdr:nvCxnSpPr>
      <xdr:spPr>
        <a:xfrm>
          <a:off x="9639300" y="9919132"/>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a:extLst>
            <a:ext uri="{FF2B5EF4-FFF2-40B4-BE49-F238E27FC236}">
              <a16:creationId xmlns:a16="http://schemas.microsoft.com/office/drawing/2014/main" id="{0E392CCF-D9D7-4108-8708-157B367E9CE9}"/>
            </a:ext>
          </a:extLst>
        </xdr:cNvPr>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43947C48-4476-4022-B946-BDB07F4C3515}"/>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146482</xdr:rowOff>
    </xdr:from>
    <xdr:to>
      <xdr:col>50</xdr:col>
      <xdr:colOff>114300</xdr:colOff>
      <xdr:row>58</xdr:row>
      <xdr:rowOff>17259</xdr:rowOff>
    </xdr:to>
    <xdr:cxnSp macro="">
      <xdr:nvCxnSpPr>
        <xdr:cNvPr id="354" name="直線コネクタ 353">
          <a:extLst>
            <a:ext uri="{FF2B5EF4-FFF2-40B4-BE49-F238E27FC236}">
              <a16:creationId xmlns:a16="http://schemas.microsoft.com/office/drawing/2014/main" id="{98253BFF-3EED-4643-B6B8-D9A86C7FD8BC}"/>
            </a:ext>
          </a:extLst>
        </xdr:cNvPr>
        <xdr:cNvCxnSpPr/>
      </xdr:nvCxnSpPr>
      <xdr:spPr>
        <a:xfrm flipV="1">
          <a:off x="8750300" y="9919132"/>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FAF3A318-3F29-47AE-8E69-36DDD37B3E0C}"/>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9794B884-BCC3-475D-B919-E26F6BE62FD6}"/>
            </a:ext>
          </a:extLst>
        </xdr:cNvPr>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17259</xdr:rowOff>
    </xdr:from>
    <xdr:to>
      <xdr:col>45</xdr:col>
      <xdr:colOff>177800</xdr:colOff>
      <xdr:row>58</xdr:row>
      <xdr:rowOff>27343</xdr:rowOff>
    </xdr:to>
    <xdr:cxnSp macro="">
      <xdr:nvCxnSpPr>
        <xdr:cNvPr id="357" name="直線コネクタ 356">
          <a:extLst>
            <a:ext uri="{FF2B5EF4-FFF2-40B4-BE49-F238E27FC236}">
              <a16:creationId xmlns:a16="http://schemas.microsoft.com/office/drawing/2014/main" id="{72E35EEE-F12B-4B50-87B6-84494E354B18}"/>
            </a:ext>
          </a:extLst>
        </xdr:cNvPr>
        <xdr:cNvCxnSpPr/>
      </xdr:nvCxnSpPr>
      <xdr:spPr>
        <a:xfrm flipV="1">
          <a:off x="7861300" y="9961359"/>
          <a:ext cx="889000" cy="1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C0F14656-87D7-4E82-BBFF-52E83280C9B6}"/>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a:extLst>
            <a:ext uri="{FF2B5EF4-FFF2-40B4-BE49-F238E27FC236}">
              <a16:creationId xmlns:a16="http://schemas.microsoft.com/office/drawing/2014/main" id="{B20C9877-03B9-4A3C-834F-251412054D94}"/>
            </a:ext>
          </a:extLst>
        </xdr:cNvPr>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90183</xdr:rowOff>
    </xdr:from>
    <xdr:to>
      <xdr:col>41</xdr:col>
      <xdr:colOff>50800</xdr:colOff>
      <xdr:row>58</xdr:row>
      <xdr:rowOff>27343</xdr:rowOff>
    </xdr:to>
    <xdr:cxnSp macro="">
      <xdr:nvCxnSpPr>
        <xdr:cNvPr id="360" name="直線コネクタ 359">
          <a:extLst>
            <a:ext uri="{FF2B5EF4-FFF2-40B4-BE49-F238E27FC236}">
              <a16:creationId xmlns:a16="http://schemas.microsoft.com/office/drawing/2014/main" id="{CE75CB7E-C732-4CF3-A263-9927879AE8EF}"/>
            </a:ext>
          </a:extLst>
        </xdr:cNvPr>
        <xdr:cNvCxnSpPr/>
      </xdr:nvCxnSpPr>
      <xdr:spPr>
        <a:xfrm>
          <a:off x="6972300" y="9862833"/>
          <a:ext cx="889000" cy="1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F7236C0-B137-4D6C-B1AE-9099178AA402}"/>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id="{AD93B0A9-AEFC-4E0F-9B9D-6AD158C55392}"/>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1EFAC220-7763-4D33-947F-0DABCCEBDA72}"/>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a:extLst>
            <a:ext uri="{FF2B5EF4-FFF2-40B4-BE49-F238E27FC236}">
              <a16:creationId xmlns:a16="http://schemas.microsoft.com/office/drawing/2014/main" id="{38D12D64-CE97-4B6F-BC27-96D3517600FF}"/>
            </a:ext>
          </a:extLst>
        </xdr:cNvPr>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1CC61B83-41D8-4F7F-811A-5697018DB15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CBBE2B98-B4F4-4535-95D8-16511825082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B15CF8A9-6AAD-4BA9-A41B-977648C0D2E1}"/>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62FA8C70-6CA0-431E-AB3A-F7D771CB09C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7D2D615F-4DBC-4E6A-BEF1-7E9E772BF6E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103645</xdr:rowOff>
    </xdr:from>
    <xdr:to>
      <xdr:col>55</xdr:col>
      <xdr:colOff>50800</xdr:colOff>
      <xdr:row>58</xdr:row>
      <xdr:rowOff>33795</xdr:rowOff>
    </xdr:to>
    <xdr:sp macro="" textlink="">
      <xdr:nvSpPr>
        <xdr:cNvPr id="370" name="楕円 369">
          <a:extLst>
            <a:ext uri="{FF2B5EF4-FFF2-40B4-BE49-F238E27FC236}">
              <a16:creationId xmlns:a16="http://schemas.microsoft.com/office/drawing/2014/main" id="{5ED5D2FD-FD60-4ADA-8ABA-6BF453439DA4}"/>
            </a:ext>
          </a:extLst>
        </xdr:cNvPr>
        <xdr:cNvSpPr/>
      </xdr:nvSpPr>
      <xdr:spPr>
        <a:xfrm>
          <a:off x="10426700" y="98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82072</xdr:rowOff>
    </xdr:from>
    <xdr:ext cx="534377" cy="259045"/>
    <xdr:sp macro="" textlink="">
      <xdr:nvSpPr>
        <xdr:cNvPr id="371" name="農林水産業費該当値テキスト">
          <a:extLst>
            <a:ext uri="{FF2B5EF4-FFF2-40B4-BE49-F238E27FC236}">
              <a16:creationId xmlns:a16="http://schemas.microsoft.com/office/drawing/2014/main" id="{05E97772-0E06-491D-8A8A-42F29876CD00}"/>
            </a:ext>
          </a:extLst>
        </xdr:cNvPr>
        <xdr:cNvSpPr txBox="1"/>
      </xdr:nvSpPr>
      <xdr:spPr>
        <a:xfrm>
          <a:off x="10528300" y="985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95682</xdr:rowOff>
    </xdr:from>
    <xdr:to>
      <xdr:col>50</xdr:col>
      <xdr:colOff>165100</xdr:colOff>
      <xdr:row>58</xdr:row>
      <xdr:rowOff>25832</xdr:rowOff>
    </xdr:to>
    <xdr:sp macro="" textlink="">
      <xdr:nvSpPr>
        <xdr:cNvPr id="372" name="楕円 371">
          <a:extLst>
            <a:ext uri="{FF2B5EF4-FFF2-40B4-BE49-F238E27FC236}">
              <a16:creationId xmlns:a16="http://schemas.microsoft.com/office/drawing/2014/main" id="{0DB7F4FD-22B3-4095-9585-EACB9DA4B219}"/>
            </a:ext>
          </a:extLst>
        </xdr:cNvPr>
        <xdr:cNvSpPr/>
      </xdr:nvSpPr>
      <xdr:spPr>
        <a:xfrm>
          <a:off x="9588500" y="98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16959</xdr:rowOff>
    </xdr:from>
    <xdr:ext cx="534377" cy="259045"/>
    <xdr:sp macro="" textlink="">
      <xdr:nvSpPr>
        <xdr:cNvPr id="373" name="テキスト ボックス 372">
          <a:extLst>
            <a:ext uri="{FF2B5EF4-FFF2-40B4-BE49-F238E27FC236}">
              <a16:creationId xmlns:a16="http://schemas.microsoft.com/office/drawing/2014/main" id="{88724950-B305-4D9C-BD82-675EF0864A3B}"/>
            </a:ext>
          </a:extLst>
        </xdr:cNvPr>
        <xdr:cNvSpPr txBox="1"/>
      </xdr:nvSpPr>
      <xdr:spPr>
        <a:xfrm>
          <a:off x="9372111" y="996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137909</xdr:rowOff>
    </xdr:from>
    <xdr:to>
      <xdr:col>46</xdr:col>
      <xdr:colOff>38100</xdr:colOff>
      <xdr:row>58</xdr:row>
      <xdr:rowOff>68059</xdr:rowOff>
    </xdr:to>
    <xdr:sp macro="" textlink="">
      <xdr:nvSpPr>
        <xdr:cNvPr id="374" name="楕円 373">
          <a:extLst>
            <a:ext uri="{FF2B5EF4-FFF2-40B4-BE49-F238E27FC236}">
              <a16:creationId xmlns:a16="http://schemas.microsoft.com/office/drawing/2014/main" id="{725AB0D8-5F6C-460C-9847-6F958C4E626B}"/>
            </a:ext>
          </a:extLst>
        </xdr:cNvPr>
        <xdr:cNvSpPr/>
      </xdr:nvSpPr>
      <xdr:spPr>
        <a:xfrm>
          <a:off x="8699500" y="991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59186</xdr:rowOff>
    </xdr:from>
    <xdr:ext cx="534377" cy="259045"/>
    <xdr:sp macro="" textlink="">
      <xdr:nvSpPr>
        <xdr:cNvPr id="375" name="テキスト ボックス 374">
          <a:extLst>
            <a:ext uri="{FF2B5EF4-FFF2-40B4-BE49-F238E27FC236}">
              <a16:creationId xmlns:a16="http://schemas.microsoft.com/office/drawing/2014/main" id="{A4E04A7C-101A-4C4B-AA3D-4249A3C6856B}"/>
            </a:ext>
          </a:extLst>
        </xdr:cNvPr>
        <xdr:cNvSpPr txBox="1"/>
      </xdr:nvSpPr>
      <xdr:spPr>
        <a:xfrm>
          <a:off x="8483111" y="1000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147993</xdr:rowOff>
    </xdr:from>
    <xdr:to>
      <xdr:col>41</xdr:col>
      <xdr:colOff>101600</xdr:colOff>
      <xdr:row>58</xdr:row>
      <xdr:rowOff>78143</xdr:rowOff>
    </xdr:to>
    <xdr:sp macro="" textlink="">
      <xdr:nvSpPr>
        <xdr:cNvPr id="376" name="楕円 375">
          <a:extLst>
            <a:ext uri="{FF2B5EF4-FFF2-40B4-BE49-F238E27FC236}">
              <a16:creationId xmlns:a16="http://schemas.microsoft.com/office/drawing/2014/main" id="{E43AA11B-A131-4AFE-8F52-16A1F4B60E6F}"/>
            </a:ext>
          </a:extLst>
        </xdr:cNvPr>
        <xdr:cNvSpPr/>
      </xdr:nvSpPr>
      <xdr:spPr>
        <a:xfrm>
          <a:off x="7810500" y="99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69270</xdr:rowOff>
    </xdr:from>
    <xdr:ext cx="534377" cy="259045"/>
    <xdr:sp macro="" textlink="">
      <xdr:nvSpPr>
        <xdr:cNvPr id="377" name="テキスト ボックス 376">
          <a:extLst>
            <a:ext uri="{FF2B5EF4-FFF2-40B4-BE49-F238E27FC236}">
              <a16:creationId xmlns:a16="http://schemas.microsoft.com/office/drawing/2014/main" id="{2C032FA0-7D53-4B25-96E2-A7B54D9A9AD9}"/>
            </a:ext>
          </a:extLst>
        </xdr:cNvPr>
        <xdr:cNvSpPr txBox="1"/>
      </xdr:nvSpPr>
      <xdr:spPr>
        <a:xfrm>
          <a:off x="7594111" y="100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39383</xdr:rowOff>
    </xdr:from>
    <xdr:to>
      <xdr:col>36</xdr:col>
      <xdr:colOff>165100</xdr:colOff>
      <xdr:row>57</xdr:row>
      <xdr:rowOff>140983</xdr:rowOff>
    </xdr:to>
    <xdr:sp macro="" textlink="">
      <xdr:nvSpPr>
        <xdr:cNvPr id="378" name="楕円 377">
          <a:extLst>
            <a:ext uri="{FF2B5EF4-FFF2-40B4-BE49-F238E27FC236}">
              <a16:creationId xmlns:a16="http://schemas.microsoft.com/office/drawing/2014/main" id="{E85BEDB2-B047-4DAB-8B4B-4FC88E344630}"/>
            </a:ext>
          </a:extLst>
        </xdr:cNvPr>
        <xdr:cNvSpPr/>
      </xdr:nvSpPr>
      <xdr:spPr>
        <a:xfrm>
          <a:off x="6921500" y="981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132110</xdr:rowOff>
    </xdr:from>
    <xdr:ext cx="534377" cy="259045"/>
    <xdr:sp macro="" textlink="">
      <xdr:nvSpPr>
        <xdr:cNvPr id="379" name="テキスト ボックス 378">
          <a:extLst>
            <a:ext uri="{FF2B5EF4-FFF2-40B4-BE49-F238E27FC236}">
              <a16:creationId xmlns:a16="http://schemas.microsoft.com/office/drawing/2014/main" id="{476AABD5-8184-4773-B303-E01F871CB705}"/>
            </a:ext>
          </a:extLst>
        </xdr:cNvPr>
        <xdr:cNvSpPr txBox="1"/>
      </xdr:nvSpPr>
      <xdr:spPr>
        <a:xfrm>
          <a:off x="6705111" y="990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1ECE9DF7-31DF-43CE-B12A-E5EB0192A0E7}"/>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F190FC3E-7B4A-4839-9334-5C5D6EA13713}"/>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58A855C7-654B-4C7C-ADE0-90F31EB0E8F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38E5AE43-A0E8-4AA7-ACE8-AF56D4926D32}"/>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95744390-51F1-48BA-A32F-E66943DE07C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5F09B19A-A697-4550-8B8D-C036AAE912CA}"/>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95F5044D-9705-43DE-9B67-58E949857798}"/>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CD14EB4C-659D-48A7-B8F4-D1194CC6383E}"/>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83C1705E-5FD3-4880-B3D4-C574D92F59D8}"/>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4D46A1EB-1CFB-47B5-A655-BAF6FFEDB87D}"/>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499F7282-DB79-4B1C-B9D2-690A73AF5B8D}"/>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343437C7-DA99-4B81-8449-9600C598DC9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A4C80C27-6409-4C1B-8F36-10B4571089ED}"/>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ADFB7ADB-6E7C-4973-906A-5F6B17913755}"/>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A880D8D8-26FE-44CF-925C-A2A1E8ADA19F}"/>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F6261DDC-5C83-4545-81F6-7C4261FB1F3B}"/>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C93B1856-7923-47F0-88E2-DF0CBA198AD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BE3CD6CD-F5CF-4F57-931C-65D2845F75D8}"/>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CCCBEEF0-F4C1-4C57-8BCC-542296820D96}"/>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A6223685-584B-435E-ADE6-9C6502ED21F3}"/>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C040CD5E-52F1-4262-84AB-6D4707BC3B07}"/>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52C64D15-47D2-4A6C-8769-304E02BE0C02}"/>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7C1A7C2D-256F-413C-B36E-B8AF468D050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624DA5D0-5093-49C0-A7D0-620DD99B88BD}"/>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CF56CBC-FC9C-4E7B-AF11-B46EC885FB26}"/>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E48CBB7A-56FF-420E-99CA-E5578784E37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C3A95952-17E3-4DD0-A38E-4FC4AADDEF43}"/>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7DFEDBB7-ACD0-4E68-8823-AF5818D77C96}"/>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158255</xdr:rowOff>
    </xdr:from>
    <xdr:to>
      <xdr:col>55</xdr:col>
      <xdr:colOff>0</xdr:colOff>
      <xdr:row>77</xdr:row>
      <xdr:rowOff>4141</xdr:rowOff>
    </xdr:to>
    <xdr:cxnSp macro="">
      <xdr:nvCxnSpPr>
        <xdr:cNvPr id="408" name="直線コネクタ 407">
          <a:extLst>
            <a:ext uri="{FF2B5EF4-FFF2-40B4-BE49-F238E27FC236}">
              <a16:creationId xmlns:a16="http://schemas.microsoft.com/office/drawing/2014/main" id="{72B45810-E77B-45C9-AC02-9FA3D430F87D}"/>
            </a:ext>
          </a:extLst>
        </xdr:cNvPr>
        <xdr:cNvCxnSpPr/>
      </xdr:nvCxnSpPr>
      <xdr:spPr>
        <a:xfrm>
          <a:off x="9639300" y="13188455"/>
          <a:ext cx="8382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a:extLst>
            <a:ext uri="{FF2B5EF4-FFF2-40B4-BE49-F238E27FC236}">
              <a16:creationId xmlns:a16="http://schemas.microsoft.com/office/drawing/2014/main" id="{ED835B67-E9A9-43D6-993A-8DB5791C545A}"/>
            </a:ext>
          </a:extLst>
        </xdr:cNvPr>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FD76139C-F8A4-46F5-8887-22C357EB90CE}"/>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158255</xdr:rowOff>
    </xdr:from>
    <xdr:to>
      <xdr:col>50</xdr:col>
      <xdr:colOff>114300</xdr:colOff>
      <xdr:row>77</xdr:row>
      <xdr:rowOff>48321</xdr:rowOff>
    </xdr:to>
    <xdr:cxnSp macro="">
      <xdr:nvCxnSpPr>
        <xdr:cNvPr id="411" name="直線コネクタ 410">
          <a:extLst>
            <a:ext uri="{FF2B5EF4-FFF2-40B4-BE49-F238E27FC236}">
              <a16:creationId xmlns:a16="http://schemas.microsoft.com/office/drawing/2014/main" id="{11683907-03AC-40D7-A80C-4AE92209B4C9}"/>
            </a:ext>
          </a:extLst>
        </xdr:cNvPr>
        <xdr:cNvCxnSpPr/>
      </xdr:nvCxnSpPr>
      <xdr:spPr>
        <a:xfrm flipV="1">
          <a:off x="8750300" y="13188455"/>
          <a:ext cx="889000" cy="6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7D7BC8B5-8B22-42BD-B200-1858621DBCE1}"/>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a:extLst>
            <a:ext uri="{FF2B5EF4-FFF2-40B4-BE49-F238E27FC236}">
              <a16:creationId xmlns:a16="http://schemas.microsoft.com/office/drawing/2014/main" id="{52C48512-840D-46FB-BE3C-B6B64D73C854}"/>
            </a:ext>
          </a:extLst>
        </xdr:cNvPr>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48321</xdr:rowOff>
    </xdr:from>
    <xdr:to>
      <xdr:col>45</xdr:col>
      <xdr:colOff>177800</xdr:colOff>
      <xdr:row>77</xdr:row>
      <xdr:rowOff>126243</xdr:rowOff>
    </xdr:to>
    <xdr:cxnSp macro="">
      <xdr:nvCxnSpPr>
        <xdr:cNvPr id="414" name="直線コネクタ 413">
          <a:extLst>
            <a:ext uri="{FF2B5EF4-FFF2-40B4-BE49-F238E27FC236}">
              <a16:creationId xmlns:a16="http://schemas.microsoft.com/office/drawing/2014/main" id="{24A0C3FF-2E57-4F9D-9468-B312058FC719}"/>
            </a:ext>
          </a:extLst>
        </xdr:cNvPr>
        <xdr:cNvCxnSpPr/>
      </xdr:nvCxnSpPr>
      <xdr:spPr>
        <a:xfrm flipV="1">
          <a:off x="7861300" y="13249971"/>
          <a:ext cx="889000" cy="7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FFFA72E2-2A1C-4F9E-8797-2B5C6B961B2B}"/>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a:extLst>
            <a:ext uri="{FF2B5EF4-FFF2-40B4-BE49-F238E27FC236}">
              <a16:creationId xmlns:a16="http://schemas.microsoft.com/office/drawing/2014/main" id="{7FD9C883-283F-42DF-8C66-6B2AA23A223D}"/>
            </a:ext>
          </a:extLst>
        </xdr:cNvPr>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126243</xdr:rowOff>
    </xdr:from>
    <xdr:to>
      <xdr:col>41</xdr:col>
      <xdr:colOff>50800</xdr:colOff>
      <xdr:row>78</xdr:row>
      <xdr:rowOff>16904</xdr:rowOff>
    </xdr:to>
    <xdr:cxnSp macro="">
      <xdr:nvCxnSpPr>
        <xdr:cNvPr id="417" name="直線コネクタ 416">
          <a:extLst>
            <a:ext uri="{FF2B5EF4-FFF2-40B4-BE49-F238E27FC236}">
              <a16:creationId xmlns:a16="http://schemas.microsoft.com/office/drawing/2014/main" id="{ED21B8D7-1BBF-43A6-B776-069CDE76B230}"/>
            </a:ext>
          </a:extLst>
        </xdr:cNvPr>
        <xdr:cNvCxnSpPr/>
      </xdr:nvCxnSpPr>
      <xdr:spPr>
        <a:xfrm flipV="1">
          <a:off x="6972300" y="13327893"/>
          <a:ext cx="8890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6D33CF45-F973-467E-A662-1A81635F0A29}"/>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a:extLst>
            <a:ext uri="{FF2B5EF4-FFF2-40B4-BE49-F238E27FC236}">
              <a16:creationId xmlns:a16="http://schemas.microsoft.com/office/drawing/2014/main" id="{EDCAC25C-17A1-45CD-9089-74909189F341}"/>
            </a:ext>
          </a:extLst>
        </xdr:cNvPr>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72495DC0-73F0-4518-9B43-E38EFB1B0AAA}"/>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a:extLst>
            <a:ext uri="{FF2B5EF4-FFF2-40B4-BE49-F238E27FC236}">
              <a16:creationId xmlns:a16="http://schemas.microsoft.com/office/drawing/2014/main" id="{FD73CBAC-87E1-4AFB-B935-69EFC7EB242E}"/>
            </a:ext>
          </a:extLst>
        </xdr:cNvPr>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E59C4ED4-6087-46B4-8C5B-4699A0430754}"/>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940056F0-8572-4656-A338-B752B4133A87}"/>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5E2315F7-AE95-4545-B876-80F004019571}"/>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AC011DC2-3702-475A-B0F0-281A1AF8B26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EF325C2-78F5-4A90-8432-A45E9139387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124791</xdr:rowOff>
    </xdr:from>
    <xdr:to>
      <xdr:col>55</xdr:col>
      <xdr:colOff>50800</xdr:colOff>
      <xdr:row>77</xdr:row>
      <xdr:rowOff>54941</xdr:rowOff>
    </xdr:to>
    <xdr:sp macro="" textlink="">
      <xdr:nvSpPr>
        <xdr:cNvPr id="427" name="楕円 426">
          <a:extLst>
            <a:ext uri="{FF2B5EF4-FFF2-40B4-BE49-F238E27FC236}">
              <a16:creationId xmlns:a16="http://schemas.microsoft.com/office/drawing/2014/main" id="{6172C4F3-9F02-4E57-90DC-4A7720BE1A2C}"/>
            </a:ext>
          </a:extLst>
        </xdr:cNvPr>
        <xdr:cNvSpPr/>
      </xdr:nvSpPr>
      <xdr:spPr>
        <a:xfrm>
          <a:off x="10426700" y="131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147668</xdr:rowOff>
    </xdr:from>
    <xdr:ext cx="534377" cy="259045"/>
    <xdr:sp macro="" textlink="">
      <xdr:nvSpPr>
        <xdr:cNvPr id="428" name="商工費該当値テキスト">
          <a:extLst>
            <a:ext uri="{FF2B5EF4-FFF2-40B4-BE49-F238E27FC236}">
              <a16:creationId xmlns:a16="http://schemas.microsoft.com/office/drawing/2014/main" id="{6DE4D829-7E28-46F5-BE05-8DE029AF468A}"/>
            </a:ext>
          </a:extLst>
        </xdr:cNvPr>
        <xdr:cNvSpPr txBox="1"/>
      </xdr:nvSpPr>
      <xdr:spPr>
        <a:xfrm>
          <a:off x="10528300" y="13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107455</xdr:rowOff>
    </xdr:from>
    <xdr:to>
      <xdr:col>50</xdr:col>
      <xdr:colOff>165100</xdr:colOff>
      <xdr:row>77</xdr:row>
      <xdr:rowOff>37605</xdr:rowOff>
    </xdr:to>
    <xdr:sp macro="" textlink="">
      <xdr:nvSpPr>
        <xdr:cNvPr id="429" name="楕円 428">
          <a:extLst>
            <a:ext uri="{FF2B5EF4-FFF2-40B4-BE49-F238E27FC236}">
              <a16:creationId xmlns:a16="http://schemas.microsoft.com/office/drawing/2014/main" id="{713EB78F-AD5C-49E1-8068-439FBDAFA3C7}"/>
            </a:ext>
          </a:extLst>
        </xdr:cNvPr>
        <xdr:cNvSpPr/>
      </xdr:nvSpPr>
      <xdr:spPr>
        <a:xfrm>
          <a:off x="9588500" y="131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54132</xdr:rowOff>
    </xdr:from>
    <xdr:ext cx="534377" cy="259045"/>
    <xdr:sp macro="" textlink="">
      <xdr:nvSpPr>
        <xdr:cNvPr id="430" name="テキスト ボックス 429">
          <a:extLst>
            <a:ext uri="{FF2B5EF4-FFF2-40B4-BE49-F238E27FC236}">
              <a16:creationId xmlns:a16="http://schemas.microsoft.com/office/drawing/2014/main" id="{B00DD01D-B920-4849-AEE8-60B175351130}"/>
            </a:ext>
          </a:extLst>
        </xdr:cNvPr>
        <xdr:cNvSpPr txBox="1"/>
      </xdr:nvSpPr>
      <xdr:spPr>
        <a:xfrm>
          <a:off x="9372111" y="1291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168971</xdr:rowOff>
    </xdr:from>
    <xdr:to>
      <xdr:col>46</xdr:col>
      <xdr:colOff>38100</xdr:colOff>
      <xdr:row>77</xdr:row>
      <xdr:rowOff>99121</xdr:rowOff>
    </xdr:to>
    <xdr:sp macro="" textlink="">
      <xdr:nvSpPr>
        <xdr:cNvPr id="431" name="楕円 430">
          <a:extLst>
            <a:ext uri="{FF2B5EF4-FFF2-40B4-BE49-F238E27FC236}">
              <a16:creationId xmlns:a16="http://schemas.microsoft.com/office/drawing/2014/main" id="{B67ECABA-5E9C-4CF8-AA96-488A3186B49B}"/>
            </a:ext>
          </a:extLst>
        </xdr:cNvPr>
        <xdr:cNvSpPr/>
      </xdr:nvSpPr>
      <xdr:spPr>
        <a:xfrm>
          <a:off x="8699500" y="131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115648</xdr:rowOff>
    </xdr:from>
    <xdr:ext cx="534377" cy="259045"/>
    <xdr:sp macro="" textlink="">
      <xdr:nvSpPr>
        <xdr:cNvPr id="432" name="テキスト ボックス 431">
          <a:extLst>
            <a:ext uri="{FF2B5EF4-FFF2-40B4-BE49-F238E27FC236}">
              <a16:creationId xmlns:a16="http://schemas.microsoft.com/office/drawing/2014/main" id="{23642F6C-3402-4090-81A6-CC2561E6738A}"/>
            </a:ext>
          </a:extLst>
        </xdr:cNvPr>
        <xdr:cNvSpPr txBox="1"/>
      </xdr:nvSpPr>
      <xdr:spPr>
        <a:xfrm>
          <a:off x="8483111" y="1297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75443</xdr:rowOff>
    </xdr:from>
    <xdr:to>
      <xdr:col>41</xdr:col>
      <xdr:colOff>101600</xdr:colOff>
      <xdr:row>78</xdr:row>
      <xdr:rowOff>5593</xdr:rowOff>
    </xdr:to>
    <xdr:sp macro="" textlink="">
      <xdr:nvSpPr>
        <xdr:cNvPr id="433" name="楕円 432">
          <a:extLst>
            <a:ext uri="{FF2B5EF4-FFF2-40B4-BE49-F238E27FC236}">
              <a16:creationId xmlns:a16="http://schemas.microsoft.com/office/drawing/2014/main" id="{08E327EE-0B88-4E0C-AD87-9D3B6E82E6A2}"/>
            </a:ext>
          </a:extLst>
        </xdr:cNvPr>
        <xdr:cNvSpPr/>
      </xdr:nvSpPr>
      <xdr:spPr>
        <a:xfrm>
          <a:off x="7810500" y="1327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22120</xdr:rowOff>
    </xdr:from>
    <xdr:ext cx="534377" cy="259045"/>
    <xdr:sp macro="" textlink="">
      <xdr:nvSpPr>
        <xdr:cNvPr id="434" name="テキスト ボックス 433">
          <a:extLst>
            <a:ext uri="{FF2B5EF4-FFF2-40B4-BE49-F238E27FC236}">
              <a16:creationId xmlns:a16="http://schemas.microsoft.com/office/drawing/2014/main" id="{CF0C76C9-7E75-46DA-BC5B-405CA5B2753E}"/>
            </a:ext>
          </a:extLst>
        </xdr:cNvPr>
        <xdr:cNvSpPr txBox="1"/>
      </xdr:nvSpPr>
      <xdr:spPr>
        <a:xfrm>
          <a:off x="7594111" y="1305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137554</xdr:rowOff>
    </xdr:from>
    <xdr:to>
      <xdr:col>36</xdr:col>
      <xdr:colOff>165100</xdr:colOff>
      <xdr:row>78</xdr:row>
      <xdr:rowOff>67704</xdr:rowOff>
    </xdr:to>
    <xdr:sp macro="" textlink="">
      <xdr:nvSpPr>
        <xdr:cNvPr id="435" name="楕円 434">
          <a:extLst>
            <a:ext uri="{FF2B5EF4-FFF2-40B4-BE49-F238E27FC236}">
              <a16:creationId xmlns:a16="http://schemas.microsoft.com/office/drawing/2014/main" id="{6B1F09B2-C681-4CB8-BF4C-894BB85DA2BB}"/>
            </a:ext>
          </a:extLst>
        </xdr:cNvPr>
        <xdr:cNvSpPr/>
      </xdr:nvSpPr>
      <xdr:spPr>
        <a:xfrm>
          <a:off x="6921500" y="133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84231</xdr:rowOff>
    </xdr:from>
    <xdr:ext cx="534377" cy="259045"/>
    <xdr:sp macro="" textlink="">
      <xdr:nvSpPr>
        <xdr:cNvPr id="436" name="テキスト ボックス 435">
          <a:extLst>
            <a:ext uri="{FF2B5EF4-FFF2-40B4-BE49-F238E27FC236}">
              <a16:creationId xmlns:a16="http://schemas.microsoft.com/office/drawing/2014/main" id="{E1F7A4A4-3FDB-41A6-A116-B1B127DCE4C8}"/>
            </a:ext>
          </a:extLst>
        </xdr:cNvPr>
        <xdr:cNvSpPr txBox="1"/>
      </xdr:nvSpPr>
      <xdr:spPr>
        <a:xfrm>
          <a:off x="6705111" y="131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BA6F0E79-7390-423F-91F5-735504FDB3B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A7EF24C5-5382-48F2-9AC4-2A193F5B357B}"/>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5AF593DD-F2C4-4364-830C-9A556409C69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69213E58-5679-4CC0-92C8-BB0DDF0E64A9}"/>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5BDF8674-C227-45F7-AB86-04043B222582}"/>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A67FFEC5-7FC9-4386-9BFF-3CAC5C66163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63E8D78E-FFCC-47AA-89C6-60D044C6EE32}"/>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3C277B3A-807D-4EDF-B599-2970625110C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F27614D1-09E9-4A9D-947E-B862BC83BC29}"/>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5CA5709B-AE1E-40B5-AA1F-0CA4C21BDD75}"/>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E86F3E35-E626-4D0B-AA3C-C84107B1EADB}"/>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A3F7BCC8-20DC-4FB5-AEFF-199457FF9ACE}"/>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7B0281B7-675E-4571-920C-45622A19A608}"/>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A7B6C84B-7237-4128-A8B1-11F7D80B5761}"/>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6EFCF8B9-F116-4F84-8AA7-0C32B086458C}"/>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FB0078D-27C1-46B0-AE05-D6421D2CA38D}"/>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8BCD76E6-4F36-4645-B9DC-4271CA960C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88320F6-41C8-4F9B-A296-B88BB20BFEF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9FEE63FD-A441-49CB-A047-EEC466BBC963}"/>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7C5289D9-7881-4BCE-AE93-40F6EE14E92E}"/>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E373FF0D-A263-407A-A0F0-E19906C9D9B1}"/>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DB1FBE6B-ED9D-4E18-9659-6C940F212A3A}"/>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123ED348-38FF-484D-8D81-39A6B3A791F6}"/>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7DC2E8CD-F5F2-431B-9280-D0C3483523C4}"/>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D63D8A55-BEF0-4B99-81AE-FD94F9FCF2F4}"/>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17BD602B-49BF-413F-B193-B285147BDDFC}"/>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9B443CF6-D3E4-4A61-AF76-0552071B5493}"/>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983DFB2-1BC9-442E-9964-CC1F718A1E6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90277</xdr:rowOff>
    </xdr:from>
    <xdr:to>
      <xdr:col>55</xdr:col>
      <xdr:colOff>0</xdr:colOff>
      <xdr:row>97</xdr:row>
      <xdr:rowOff>102271</xdr:rowOff>
    </xdr:to>
    <xdr:cxnSp macro="">
      <xdr:nvCxnSpPr>
        <xdr:cNvPr id="465" name="直線コネクタ 464">
          <a:extLst>
            <a:ext uri="{FF2B5EF4-FFF2-40B4-BE49-F238E27FC236}">
              <a16:creationId xmlns:a16="http://schemas.microsoft.com/office/drawing/2014/main" id="{B78E8141-1C61-4433-9C44-702AA635FA29}"/>
            </a:ext>
          </a:extLst>
        </xdr:cNvPr>
        <xdr:cNvCxnSpPr/>
      </xdr:nvCxnSpPr>
      <xdr:spPr>
        <a:xfrm flipV="1">
          <a:off x="9639300" y="16720927"/>
          <a:ext cx="838200" cy="1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a:extLst>
            <a:ext uri="{FF2B5EF4-FFF2-40B4-BE49-F238E27FC236}">
              <a16:creationId xmlns:a16="http://schemas.microsoft.com/office/drawing/2014/main" id="{8D2FAF4A-419E-4295-8899-28702806DFF0}"/>
            </a:ext>
          </a:extLst>
        </xdr:cNvPr>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77972A5F-012D-46F4-90D0-3E2DBDE00104}"/>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102271</xdr:rowOff>
    </xdr:from>
    <xdr:to>
      <xdr:col>50</xdr:col>
      <xdr:colOff>114300</xdr:colOff>
      <xdr:row>97</xdr:row>
      <xdr:rowOff>119171</xdr:rowOff>
    </xdr:to>
    <xdr:cxnSp macro="">
      <xdr:nvCxnSpPr>
        <xdr:cNvPr id="468" name="直線コネクタ 467">
          <a:extLst>
            <a:ext uri="{FF2B5EF4-FFF2-40B4-BE49-F238E27FC236}">
              <a16:creationId xmlns:a16="http://schemas.microsoft.com/office/drawing/2014/main" id="{AE7AFD08-C553-417C-A33E-23E1C85321D4}"/>
            </a:ext>
          </a:extLst>
        </xdr:cNvPr>
        <xdr:cNvCxnSpPr/>
      </xdr:nvCxnSpPr>
      <xdr:spPr>
        <a:xfrm flipV="1">
          <a:off x="8750300" y="16732921"/>
          <a:ext cx="8890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1EF078C6-D64C-482A-8637-83A06A22C001}"/>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a:extLst>
            <a:ext uri="{FF2B5EF4-FFF2-40B4-BE49-F238E27FC236}">
              <a16:creationId xmlns:a16="http://schemas.microsoft.com/office/drawing/2014/main" id="{F9E1C133-A862-4AAB-A324-AD4DAEF87DBD}"/>
            </a:ext>
          </a:extLst>
        </xdr:cNvPr>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26626</xdr:rowOff>
    </xdr:from>
    <xdr:to>
      <xdr:col>45</xdr:col>
      <xdr:colOff>177800</xdr:colOff>
      <xdr:row>97</xdr:row>
      <xdr:rowOff>119171</xdr:rowOff>
    </xdr:to>
    <xdr:cxnSp macro="">
      <xdr:nvCxnSpPr>
        <xdr:cNvPr id="471" name="直線コネクタ 470">
          <a:extLst>
            <a:ext uri="{FF2B5EF4-FFF2-40B4-BE49-F238E27FC236}">
              <a16:creationId xmlns:a16="http://schemas.microsoft.com/office/drawing/2014/main" id="{8C2B430D-EC21-44BC-AF29-289B4054094E}"/>
            </a:ext>
          </a:extLst>
        </xdr:cNvPr>
        <xdr:cNvCxnSpPr/>
      </xdr:nvCxnSpPr>
      <xdr:spPr>
        <a:xfrm>
          <a:off x="7861300" y="16657276"/>
          <a:ext cx="889000" cy="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92405621-385A-4560-971E-F656B2C1AF07}"/>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a:extLst>
            <a:ext uri="{FF2B5EF4-FFF2-40B4-BE49-F238E27FC236}">
              <a16:creationId xmlns:a16="http://schemas.microsoft.com/office/drawing/2014/main" id="{72C8C22C-5EF1-4B4B-AC92-37B2817092E1}"/>
            </a:ext>
          </a:extLst>
        </xdr:cNvPr>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26626</xdr:rowOff>
    </xdr:from>
    <xdr:to>
      <xdr:col>41</xdr:col>
      <xdr:colOff>50800</xdr:colOff>
      <xdr:row>97</xdr:row>
      <xdr:rowOff>98803</xdr:rowOff>
    </xdr:to>
    <xdr:cxnSp macro="">
      <xdr:nvCxnSpPr>
        <xdr:cNvPr id="474" name="直線コネクタ 473">
          <a:extLst>
            <a:ext uri="{FF2B5EF4-FFF2-40B4-BE49-F238E27FC236}">
              <a16:creationId xmlns:a16="http://schemas.microsoft.com/office/drawing/2014/main" id="{5436C1E3-289C-4E71-8BFC-3D45463D5DC0}"/>
            </a:ext>
          </a:extLst>
        </xdr:cNvPr>
        <xdr:cNvCxnSpPr/>
      </xdr:nvCxnSpPr>
      <xdr:spPr>
        <a:xfrm flipV="1">
          <a:off x="6972300" y="16657276"/>
          <a:ext cx="889000" cy="7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D66F6930-228B-45BA-A87B-8523BAC1980E}"/>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a:extLst>
            <a:ext uri="{FF2B5EF4-FFF2-40B4-BE49-F238E27FC236}">
              <a16:creationId xmlns:a16="http://schemas.microsoft.com/office/drawing/2014/main" id="{5F37F5AA-579C-4CA5-8F3B-5F8BD9C4E704}"/>
            </a:ext>
          </a:extLst>
        </xdr:cNvPr>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650E1902-1BCF-43CC-A7D2-22C3EA8284D3}"/>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id="{225F96E7-916C-49A6-B7C0-1E6EA1D93F6F}"/>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ED6321A5-7A0F-4E00-9F40-CF3D9FDBA3BC}"/>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82FEFFC3-005E-4FA4-AA08-F26B91BA5AD4}"/>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21359922-CD7E-4A1B-A62F-74E5F4D2DA6E}"/>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C3815B7D-B961-4834-9803-7EE924172B8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D400DB44-4A04-4DEE-AA0B-16ECAB18017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39477</xdr:rowOff>
    </xdr:from>
    <xdr:to>
      <xdr:col>55</xdr:col>
      <xdr:colOff>50800</xdr:colOff>
      <xdr:row>97</xdr:row>
      <xdr:rowOff>141077</xdr:rowOff>
    </xdr:to>
    <xdr:sp macro="" textlink="">
      <xdr:nvSpPr>
        <xdr:cNvPr id="484" name="楕円 483">
          <a:extLst>
            <a:ext uri="{FF2B5EF4-FFF2-40B4-BE49-F238E27FC236}">
              <a16:creationId xmlns:a16="http://schemas.microsoft.com/office/drawing/2014/main" id="{7FB1C916-7A0A-4FC2-A451-3257A59D16E1}"/>
            </a:ext>
          </a:extLst>
        </xdr:cNvPr>
        <xdr:cNvSpPr/>
      </xdr:nvSpPr>
      <xdr:spPr>
        <a:xfrm>
          <a:off x="10426700" y="1667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17904</xdr:rowOff>
    </xdr:from>
    <xdr:ext cx="534377" cy="259045"/>
    <xdr:sp macro="" textlink="">
      <xdr:nvSpPr>
        <xdr:cNvPr id="485" name="土木費該当値テキスト">
          <a:extLst>
            <a:ext uri="{FF2B5EF4-FFF2-40B4-BE49-F238E27FC236}">
              <a16:creationId xmlns:a16="http://schemas.microsoft.com/office/drawing/2014/main" id="{E230338C-DE7A-4E4A-AFD2-B9A613CEC84F}"/>
            </a:ext>
          </a:extLst>
        </xdr:cNvPr>
        <xdr:cNvSpPr txBox="1"/>
      </xdr:nvSpPr>
      <xdr:spPr>
        <a:xfrm>
          <a:off x="10528300" y="1664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51471</xdr:rowOff>
    </xdr:from>
    <xdr:to>
      <xdr:col>50</xdr:col>
      <xdr:colOff>165100</xdr:colOff>
      <xdr:row>97</xdr:row>
      <xdr:rowOff>153071</xdr:rowOff>
    </xdr:to>
    <xdr:sp macro="" textlink="">
      <xdr:nvSpPr>
        <xdr:cNvPr id="486" name="楕円 485">
          <a:extLst>
            <a:ext uri="{FF2B5EF4-FFF2-40B4-BE49-F238E27FC236}">
              <a16:creationId xmlns:a16="http://schemas.microsoft.com/office/drawing/2014/main" id="{CD313540-225B-46CA-9EDB-F708C4002747}"/>
            </a:ext>
          </a:extLst>
        </xdr:cNvPr>
        <xdr:cNvSpPr/>
      </xdr:nvSpPr>
      <xdr:spPr>
        <a:xfrm>
          <a:off x="9588500" y="166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144198</xdr:rowOff>
    </xdr:from>
    <xdr:ext cx="534377" cy="259045"/>
    <xdr:sp macro="" textlink="">
      <xdr:nvSpPr>
        <xdr:cNvPr id="487" name="テキスト ボックス 486">
          <a:extLst>
            <a:ext uri="{FF2B5EF4-FFF2-40B4-BE49-F238E27FC236}">
              <a16:creationId xmlns:a16="http://schemas.microsoft.com/office/drawing/2014/main" id="{6314D523-A64D-40C4-8CE0-A31BE91C1EAE}"/>
            </a:ext>
          </a:extLst>
        </xdr:cNvPr>
        <xdr:cNvSpPr txBox="1"/>
      </xdr:nvSpPr>
      <xdr:spPr>
        <a:xfrm>
          <a:off x="9372111" y="1677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68371</xdr:rowOff>
    </xdr:from>
    <xdr:to>
      <xdr:col>46</xdr:col>
      <xdr:colOff>38100</xdr:colOff>
      <xdr:row>97</xdr:row>
      <xdr:rowOff>169971</xdr:rowOff>
    </xdr:to>
    <xdr:sp macro="" textlink="">
      <xdr:nvSpPr>
        <xdr:cNvPr id="488" name="楕円 487">
          <a:extLst>
            <a:ext uri="{FF2B5EF4-FFF2-40B4-BE49-F238E27FC236}">
              <a16:creationId xmlns:a16="http://schemas.microsoft.com/office/drawing/2014/main" id="{47546B92-DC0C-4184-9177-2CA2C9231BB6}"/>
            </a:ext>
          </a:extLst>
        </xdr:cNvPr>
        <xdr:cNvSpPr/>
      </xdr:nvSpPr>
      <xdr:spPr>
        <a:xfrm>
          <a:off x="8699500" y="166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161098</xdr:rowOff>
    </xdr:from>
    <xdr:ext cx="534377" cy="259045"/>
    <xdr:sp macro="" textlink="">
      <xdr:nvSpPr>
        <xdr:cNvPr id="489" name="テキスト ボックス 488">
          <a:extLst>
            <a:ext uri="{FF2B5EF4-FFF2-40B4-BE49-F238E27FC236}">
              <a16:creationId xmlns:a16="http://schemas.microsoft.com/office/drawing/2014/main" id="{14F91DCE-38B2-4B9F-B9AE-CB3936CAEFC8}"/>
            </a:ext>
          </a:extLst>
        </xdr:cNvPr>
        <xdr:cNvSpPr txBox="1"/>
      </xdr:nvSpPr>
      <xdr:spPr>
        <a:xfrm>
          <a:off x="8483111" y="167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147276</xdr:rowOff>
    </xdr:from>
    <xdr:to>
      <xdr:col>41</xdr:col>
      <xdr:colOff>101600</xdr:colOff>
      <xdr:row>97</xdr:row>
      <xdr:rowOff>77426</xdr:rowOff>
    </xdr:to>
    <xdr:sp macro="" textlink="">
      <xdr:nvSpPr>
        <xdr:cNvPr id="490" name="楕円 489">
          <a:extLst>
            <a:ext uri="{FF2B5EF4-FFF2-40B4-BE49-F238E27FC236}">
              <a16:creationId xmlns:a16="http://schemas.microsoft.com/office/drawing/2014/main" id="{B6BB8220-4993-44C0-8E34-25B8A5993DCF}"/>
            </a:ext>
          </a:extLst>
        </xdr:cNvPr>
        <xdr:cNvSpPr/>
      </xdr:nvSpPr>
      <xdr:spPr>
        <a:xfrm>
          <a:off x="7810500" y="166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68553</xdr:rowOff>
    </xdr:from>
    <xdr:ext cx="534377" cy="259045"/>
    <xdr:sp macro="" textlink="">
      <xdr:nvSpPr>
        <xdr:cNvPr id="491" name="テキスト ボックス 490">
          <a:extLst>
            <a:ext uri="{FF2B5EF4-FFF2-40B4-BE49-F238E27FC236}">
              <a16:creationId xmlns:a16="http://schemas.microsoft.com/office/drawing/2014/main" id="{0FE768A1-656C-4A7F-8102-135FFBE6143E}"/>
            </a:ext>
          </a:extLst>
        </xdr:cNvPr>
        <xdr:cNvSpPr txBox="1"/>
      </xdr:nvSpPr>
      <xdr:spPr>
        <a:xfrm>
          <a:off x="7594111" y="1669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48003</xdr:rowOff>
    </xdr:from>
    <xdr:to>
      <xdr:col>36</xdr:col>
      <xdr:colOff>165100</xdr:colOff>
      <xdr:row>97</xdr:row>
      <xdr:rowOff>149603</xdr:rowOff>
    </xdr:to>
    <xdr:sp macro="" textlink="">
      <xdr:nvSpPr>
        <xdr:cNvPr id="492" name="楕円 491">
          <a:extLst>
            <a:ext uri="{FF2B5EF4-FFF2-40B4-BE49-F238E27FC236}">
              <a16:creationId xmlns:a16="http://schemas.microsoft.com/office/drawing/2014/main" id="{C8334172-C8F6-4BF4-9600-18FD36596F81}"/>
            </a:ext>
          </a:extLst>
        </xdr:cNvPr>
        <xdr:cNvSpPr/>
      </xdr:nvSpPr>
      <xdr:spPr>
        <a:xfrm>
          <a:off x="6921500" y="166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140730</xdr:rowOff>
    </xdr:from>
    <xdr:ext cx="534377" cy="259045"/>
    <xdr:sp macro="" textlink="">
      <xdr:nvSpPr>
        <xdr:cNvPr id="493" name="テキスト ボックス 492">
          <a:extLst>
            <a:ext uri="{FF2B5EF4-FFF2-40B4-BE49-F238E27FC236}">
              <a16:creationId xmlns:a16="http://schemas.microsoft.com/office/drawing/2014/main" id="{44019838-2A44-4B78-82AE-3797FDF65A6A}"/>
            </a:ext>
          </a:extLst>
        </xdr:cNvPr>
        <xdr:cNvSpPr txBox="1"/>
      </xdr:nvSpPr>
      <xdr:spPr>
        <a:xfrm>
          <a:off x="6705111" y="1677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A6A70DED-3D7B-427A-91C2-B665685D026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8873CAE7-F731-4F25-A1CB-2558F4A268F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F8EF20BE-E5EF-4E7D-BB1D-FD9209C36803}"/>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772357DD-27A0-4147-A3A3-25DFD961149D}"/>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7BFE0915-979B-49E0-8307-5AB9B7AC91DE}"/>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477BDE5C-FC8F-4036-981F-81201D834D7A}"/>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B7F28563-9081-41B3-A070-D5B928554AE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D96DCCF2-B047-44FF-859C-C36FEE7282E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2E564EBC-E6B9-4BB6-9404-2C15DEB8409A}"/>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B2A0F629-CFD8-4B77-AAF6-12B1B9DD9FA2}"/>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8A7DA6A8-35D8-4E82-B64A-2941F9BF2E4E}"/>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1D614C0E-5315-4879-80F0-CF0896511385}"/>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37156F50-BC6F-4A81-8476-7BF730E45AF5}"/>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8C67728A-13B6-4C35-BEF7-CCF667C48ACE}"/>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66E07385-2B1F-4887-94FD-57AEE1C921DA}"/>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EB2E9A0A-FC0B-4107-9F56-EC7A3B103746}"/>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453FE996-9F89-4088-B20B-FFD3A1B1F43A}"/>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49C4BAFD-A4E0-482A-A345-D545B1B74DD6}"/>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EA20CE95-D00B-46F1-BC9A-682456E0FF0D}"/>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1F4B3726-C244-4E28-A56C-07F0D88A4A9F}"/>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6E3385CC-B4E6-4CE1-9989-7C444A253515}"/>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8E378F80-0005-4D01-BE54-9F54284393F4}"/>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8A01739-8DC4-4876-8BC0-0A4F789B7DB1}"/>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7A6AD027-4488-4BE6-8B0B-D7A0A66D305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1C1E4E97-62A4-44F6-ACE2-081EA7943F3F}"/>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A65CEEB-4080-4E46-B24B-B96D797FE98A}"/>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B05AC5F4-3C15-4977-8997-756A6657047E}"/>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A382E0BF-980C-4121-A279-D76AC3EAF942}"/>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134500</xdr:rowOff>
    </xdr:from>
    <xdr:to>
      <xdr:col>85</xdr:col>
      <xdr:colOff>127000</xdr:colOff>
      <xdr:row>37</xdr:row>
      <xdr:rowOff>5512</xdr:rowOff>
    </xdr:to>
    <xdr:cxnSp macro="">
      <xdr:nvCxnSpPr>
        <xdr:cNvPr id="522" name="直線コネクタ 521">
          <a:extLst>
            <a:ext uri="{FF2B5EF4-FFF2-40B4-BE49-F238E27FC236}">
              <a16:creationId xmlns:a16="http://schemas.microsoft.com/office/drawing/2014/main" id="{CD1F43F9-89E6-4793-88CA-835530000F00}"/>
            </a:ext>
          </a:extLst>
        </xdr:cNvPr>
        <xdr:cNvCxnSpPr/>
      </xdr:nvCxnSpPr>
      <xdr:spPr>
        <a:xfrm>
          <a:off x="15481300" y="6306700"/>
          <a:ext cx="838200" cy="4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a16="http://schemas.microsoft.com/office/drawing/2014/main" id="{2D50E9CC-BB9C-48D9-A741-D38A64758787}"/>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20392F3D-4DDC-4DC9-BCD4-3CAA8A3B89D6}"/>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134500</xdr:rowOff>
    </xdr:from>
    <xdr:to>
      <xdr:col>81</xdr:col>
      <xdr:colOff>50800</xdr:colOff>
      <xdr:row>37</xdr:row>
      <xdr:rowOff>73158</xdr:rowOff>
    </xdr:to>
    <xdr:cxnSp macro="">
      <xdr:nvCxnSpPr>
        <xdr:cNvPr id="525" name="直線コネクタ 524">
          <a:extLst>
            <a:ext uri="{FF2B5EF4-FFF2-40B4-BE49-F238E27FC236}">
              <a16:creationId xmlns:a16="http://schemas.microsoft.com/office/drawing/2014/main" id="{321E6596-597C-4622-A16D-ECB994269D0E}"/>
            </a:ext>
          </a:extLst>
        </xdr:cNvPr>
        <xdr:cNvCxnSpPr/>
      </xdr:nvCxnSpPr>
      <xdr:spPr>
        <a:xfrm flipV="1">
          <a:off x="14592300" y="6306700"/>
          <a:ext cx="889000" cy="1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4896881F-6DD2-4F5F-962C-1607B74DF822}"/>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id="{5EEFD3D4-8EBC-4B03-8370-0A1592818A66}"/>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73158</xdr:rowOff>
    </xdr:from>
    <xdr:to>
      <xdr:col>76</xdr:col>
      <xdr:colOff>114300</xdr:colOff>
      <xdr:row>37</xdr:row>
      <xdr:rowOff>109791</xdr:rowOff>
    </xdr:to>
    <xdr:cxnSp macro="">
      <xdr:nvCxnSpPr>
        <xdr:cNvPr id="528" name="直線コネクタ 527">
          <a:extLst>
            <a:ext uri="{FF2B5EF4-FFF2-40B4-BE49-F238E27FC236}">
              <a16:creationId xmlns:a16="http://schemas.microsoft.com/office/drawing/2014/main" id="{7CF3D5B5-91CC-405A-B65A-4A43545499EA}"/>
            </a:ext>
          </a:extLst>
        </xdr:cNvPr>
        <xdr:cNvCxnSpPr/>
      </xdr:nvCxnSpPr>
      <xdr:spPr>
        <a:xfrm flipV="1">
          <a:off x="13703300" y="6416808"/>
          <a:ext cx="889000" cy="3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8F23CE18-F803-44E8-8F12-BA37245EC546}"/>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id="{E4A68351-A8E4-4A0F-B1AA-776206C5574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53327</xdr:rowOff>
    </xdr:from>
    <xdr:to>
      <xdr:col>71</xdr:col>
      <xdr:colOff>177800</xdr:colOff>
      <xdr:row>37</xdr:row>
      <xdr:rowOff>109791</xdr:rowOff>
    </xdr:to>
    <xdr:cxnSp macro="">
      <xdr:nvCxnSpPr>
        <xdr:cNvPr id="531" name="直線コネクタ 530">
          <a:extLst>
            <a:ext uri="{FF2B5EF4-FFF2-40B4-BE49-F238E27FC236}">
              <a16:creationId xmlns:a16="http://schemas.microsoft.com/office/drawing/2014/main" id="{04EC0A55-BF55-4327-93A3-ED027426A341}"/>
            </a:ext>
          </a:extLst>
        </xdr:cNvPr>
        <xdr:cNvCxnSpPr/>
      </xdr:nvCxnSpPr>
      <xdr:spPr>
        <a:xfrm>
          <a:off x="12814300" y="6396977"/>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47596FFC-2D30-4784-88AF-15B019EA5D33}"/>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a16="http://schemas.microsoft.com/office/drawing/2014/main" id="{58D6D9C5-679A-4E75-8BC4-EC8AD4A70015}"/>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E7E40E8E-9A75-461F-8701-281C1C685135}"/>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a:extLst>
            <a:ext uri="{FF2B5EF4-FFF2-40B4-BE49-F238E27FC236}">
              <a16:creationId xmlns:a16="http://schemas.microsoft.com/office/drawing/2014/main" id="{F44DAA6D-F9DE-4130-A925-9F7DB048CC76}"/>
            </a:ext>
          </a:extLst>
        </xdr:cNvPr>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AE188920-7A3F-4679-90CF-E9FDB7B3A78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8627FC57-384D-40B9-8696-6ACEAA91A43F}"/>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2F0B873-C3C3-4E04-96B5-E579465651F1}"/>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5A76C3FB-BE24-41E0-AFEE-126CD73B5CD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4B697937-B809-4B99-BBF9-8A409A09D87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126162</xdr:rowOff>
    </xdr:from>
    <xdr:to>
      <xdr:col>85</xdr:col>
      <xdr:colOff>177800</xdr:colOff>
      <xdr:row>37</xdr:row>
      <xdr:rowOff>56312</xdr:rowOff>
    </xdr:to>
    <xdr:sp macro="" textlink="">
      <xdr:nvSpPr>
        <xdr:cNvPr id="541" name="楕円 540">
          <a:extLst>
            <a:ext uri="{FF2B5EF4-FFF2-40B4-BE49-F238E27FC236}">
              <a16:creationId xmlns:a16="http://schemas.microsoft.com/office/drawing/2014/main" id="{DB455F4A-724C-4FAF-B7F8-2045CF23791A}"/>
            </a:ext>
          </a:extLst>
        </xdr:cNvPr>
        <xdr:cNvSpPr/>
      </xdr:nvSpPr>
      <xdr:spPr>
        <a:xfrm>
          <a:off x="162687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104589</xdr:rowOff>
    </xdr:from>
    <xdr:ext cx="534377" cy="259045"/>
    <xdr:sp macro="" textlink="">
      <xdr:nvSpPr>
        <xdr:cNvPr id="542" name="消防費該当値テキスト">
          <a:extLst>
            <a:ext uri="{FF2B5EF4-FFF2-40B4-BE49-F238E27FC236}">
              <a16:creationId xmlns:a16="http://schemas.microsoft.com/office/drawing/2014/main" id="{8E8A5D37-9465-4EDE-B3E0-341545EC0052}"/>
            </a:ext>
          </a:extLst>
        </xdr:cNvPr>
        <xdr:cNvSpPr txBox="1"/>
      </xdr:nvSpPr>
      <xdr:spPr>
        <a:xfrm>
          <a:off x="16370300" y="62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83700</xdr:rowOff>
    </xdr:from>
    <xdr:to>
      <xdr:col>81</xdr:col>
      <xdr:colOff>101600</xdr:colOff>
      <xdr:row>37</xdr:row>
      <xdr:rowOff>13850</xdr:rowOff>
    </xdr:to>
    <xdr:sp macro="" textlink="">
      <xdr:nvSpPr>
        <xdr:cNvPr id="543" name="楕円 542">
          <a:extLst>
            <a:ext uri="{FF2B5EF4-FFF2-40B4-BE49-F238E27FC236}">
              <a16:creationId xmlns:a16="http://schemas.microsoft.com/office/drawing/2014/main" id="{925A5F8F-AA45-4604-A39D-869BC5DF88BB}"/>
            </a:ext>
          </a:extLst>
        </xdr:cNvPr>
        <xdr:cNvSpPr/>
      </xdr:nvSpPr>
      <xdr:spPr>
        <a:xfrm>
          <a:off x="15430500" y="62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4977</xdr:rowOff>
    </xdr:from>
    <xdr:ext cx="534377" cy="259045"/>
    <xdr:sp macro="" textlink="">
      <xdr:nvSpPr>
        <xdr:cNvPr id="544" name="テキスト ボックス 543">
          <a:extLst>
            <a:ext uri="{FF2B5EF4-FFF2-40B4-BE49-F238E27FC236}">
              <a16:creationId xmlns:a16="http://schemas.microsoft.com/office/drawing/2014/main" id="{FDAC6F73-FB50-4ADF-9E63-17D3F0DB72D0}"/>
            </a:ext>
          </a:extLst>
        </xdr:cNvPr>
        <xdr:cNvSpPr txBox="1"/>
      </xdr:nvSpPr>
      <xdr:spPr>
        <a:xfrm>
          <a:off x="15214111" y="634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22358</xdr:rowOff>
    </xdr:from>
    <xdr:to>
      <xdr:col>76</xdr:col>
      <xdr:colOff>165100</xdr:colOff>
      <xdr:row>37</xdr:row>
      <xdr:rowOff>123958</xdr:rowOff>
    </xdr:to>
    <xdr:sp macro="" textlink="">
      <xdr:nvSpPr>
        <xdr:cNvPr id="545" name="楕円 544">
          <a:extLst>
            <a:ext uri="{FF2B5EF4-FFF2-40B4-BE49-F238E27FC236}">
              <a16:creationId xmlns:a16="http://schemas.microsoft.com/office/drawing/2014/main" id="{FE0B0510-4057-43EB-A99C-9BDA5E851597}"/>
            </a:ext>
          </a:extLst>
        </xdr:cNvPr>
        <xdr:cNvSpPr/>
      </xdr:nvSpPr>
      <xdr:spPr>
        <a:xfrm>
          <a:off x="14541500" y="63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115085</xdr:rowOff>
    </xdr:from>
    <xdr:ext cx="534377" cy="259045"/>
    <xdr:sp macro="" textlink="">
      <xdr:nvSpPr>
        <xdr:cNvPr id="546" name="テキスト ボックス 545">
          <a:extLst>
            <a:ext uri="{FF2B5EF4-FFF2-40B4-BE49-F238E27FC236}">
              <a16:creationId xmlns:a16="http://schemas.microsoft.com/office/drawing/2014/main" id="{257927BF-42D8-43DF-BD76-589ED916FE40}"/>
            </a:ext>
          </a:extLst>
        </xdr:cNvPr>
        <xdr:cNvSpPr txBox="1"/>
      </xdr:nvSpPr>
      <xdr:spPr>
        <a:xfrm>
          <a:off x="14325111" y="64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58991</xdr:rowOff>
    </xdr:from>
    <xdr:to>
      <xdr:col>72</xdr:col>
      <xdr:colOff>38100</xdr:colOff>
      <xdr:row>37</xdr:row>
      <xdr:rowOff>160592</xdr:rowOff>
    </xdr:to>
    <xdr:sp macro="" textlink="">
      <xdr:nvSpPr>
        <xdr:cNvPr id="547" name="楕円 546">
          <a:extLst>
            <a:ext uri="{FF2B5EF4-FFF2-40B4-BE49-F238E27FC236}">
              <a16:creationId xmlns:a16="http://schemas.microsoft.com/office/drawing/2014/main" id="{D3ECF32C-93E1-4C39-BB5D-DCC48AD7C9F3}"/>
            </a:ext>
          </a:extLst>
        </xdr:cNvPr>
        <xdr:cNvSpPr/>
      </xdr:nvSpPr>
      <xdr:spPr>
        <a:xfrm>
          <a:off x="13652500" y="64026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151719</xdr:rowOff>
    </xdr:from>
    <xdr:ext cx="534377" cy="259045"/>
    <xdr:sp macro="" textlink="">
      <xdr:nvSpPr>
        <xdr:cNvPr id="548" name="テキスト ボックス 547">
          <a:extLst>
            <a:ext uri="{FF2B5EF4-FFF2-40B4-BE49-F238E27FC236}">
              <a16:creationId xmlns:a16="http://schemas.microsoft.com/office/drawing/2014/main" id="{6958B3E4-9BBB-4B1F-8871-9C96189B8C03}"/>
            </a:ext>
          </a:extLst>
        </xdr:cNvPr>
        <xdr:cNvSpPr txBox="1"/>
      </xdr:nvSpPr>
      <xdr:spPr>
        <a:xfrm>
          <a:off x="13436111" y="64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2527</xdr:rowOff>
    </xdr:from>
    <xdr:to>
      <xdr:col>67</xdr:col>
      <xdr:colOff>101600</xdr:colOff>
      <xdr:row>37</xdr:row>
      <xdr:rowOff>104127</xdr:rowOff>
    </xdr:to>
    <xdr:sp macro="" textlink="">
      <xdr:nvSpPr>
        <xdr:cNvPr id="549" name="楕円 548">
          <a:extLst>
            <a:ext uri="{FF2B5EF4-FFF2-40B4-BE49-F238E27FC236}">
              <a16:creationId xmlns:a16="http://schemas.microsoft.com/office/drawing/2014/main" id="{076F9541-3CD3-4457-999B-09E515FF0CAF}"/>
            </a:ext>
          </a:extLst>
        </xdr:cNvPr>
        <xdr:cNvSpPr/>
      </xdr:nvSpPr>
      <xdr:spPr>
        <a:xfrm>
          <a:off x="12763500" y="63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95254</xdr:rowOff>
    </xdr:from>
    <xdr:ext cx="534377" cy="259045"/>
    <xdr:sp macro="" textlink="">
      <xdr:nvSpPr>
        <xdr:cNvPr id="550" name="テキスト ボックス 549">
          <a:extLst>
            <a:ext uri="{FF2B5EF4-FFF2-40B4-BE49-F238E27FC236}">
              <a16:creationId xmlns:a16="http://schemas.microsoft.com/office/drawing/2014/main" id="{9BA2076A-6048-41BA-B36E-6B1CA7C8C2E9}"/>
            </a:ext>
          </a:extLst>
        </xdr:cNvPr>
        <xdr:cNvSpPr txBox="1"/>
      </xdr:nvSpPr>
      <xdr:spPr>
        <a:xfrm>
          <a:off x="12547111" y="64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BF0C0045-F639-4468-8102-ADC5E9342C2C}"/>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1FE9CCB4-08B7-46F7-9A87-95392975BDFA}"/>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52A5EF0A-E400-445E-AEA2-78CA5D94D505}"/>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C6D148C2-3282-40CA-87E2-D07C762E7A9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921E8790-2735-4A67-97F4-6B766491CCE4}"/>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60D72806-E485-4E5B-8A76-7DF4DBF90E0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1FCB1BCF-C804-4249-9E5F-5C37CA2F4B1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422E6FE0-6ED2-48BF-85B0-24C0B73F681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E838101-67F3-4ACC-AC36-D729D0652257}"/>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8FFE3A65-AF2F-4154-8D63-FFB1F13E460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C4CD21C7-095C-4E91-B68F-A49DBC0A117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B815B629-8A42-4097-BBB5-0844DC48E439}"/>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7E1D466B-CDE8-40BF-8DFB-80174143181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DEBC0C36-7517-412E-A7C8-2F3BB791E431}"/>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6929793-60A1-4881-BF98-A4F70E2A0E11}"/>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E8211B76-2C45-497B-BA76-DAE0393EA66F}"/>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9AD20560-7B95-4538-8F2F-55BC4C6B24ED}"/>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79BE4458-2C7E-406E-A639-72C408245089}"/>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1C8E0A5D-9745-4122-AF47-769AD8240212}"/>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BB0DFA00-4496-47FC-AB7F-18DEBCDB3CD1}"/>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A5DB2894-411C-45DA-8A85-CFD76A85273D}"/>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6DA428D2-D141-4681-AD5C-05F0EA955B6A}"/>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FE7C7B1-6BC2-4D66-8E94-F4A05D5FB19D}"/>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7F335354-1AB7-4582-A2B5-B7D0847292CA}"/>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E9CE8BFB-53C3-4A57-AD94-26DD48B0F446}"/>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4A44376A-D379-4F3A-AE68-6A78F3EC1E54}"/>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7F151E7D-654F-4FF8-B46D-177C3AB562F5}"/>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5E3A0800-FCFF-466B-BBEE-BF0CFECA3133}"/>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169258</xdr:rowOff>
    </xdr:from>
    <xdr:to>
      <xdr:col>85</xdr:col>
      <xdr:colOff>127000</xdr:colOff>
      <xdr:row>57</xdr:row>
      <xdr:rowOff>4704</xdr:rowOff>
    </xdr:to>
    <xdr:cxnSp macro="">
      <xdr:nvCxnSpPr>
        <xdr:cNvPr id="579" name="直線コネクタ 578">
          <a:extLst>
            <a:ext uri="{FF2B5EF4-FFF2-40B4-BE49-F238E27FC236}">
              <a16:creationId xmlns:a16="http://schemas.microsoft.com/office/drawing/2014/main" id="{9B3A873C-B9C6-4121-AA1D-F140B7EB4507}"/>
            </a:ext>
          </a:extLst>
        </xdr:cNvPr>
        <xdr:cNvCxnSpPr/>
      </xdr:nvCxnSpPr>
      <xdr:spPr>
        <a:xfrm>
          <a:off x="15481300" y="9770458"/>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id="{8B7A6E3B-D1A1-4302-A830-FC787987746F}"/>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B476B756-6A42-4B51-BB1D-A3C831F317C8}"/>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65420</xdr:rowOff>
    </xdr:from>
    <xdr:to>
      <xdr:col>81</xdr:col>
      <xdr:colOff>50800</xdr:colOff>
      <xdr:row>56</xdr:row>
      <xdr:rowOff>169258</xdr:rowOff>
    </xdr:to>
    <xdr:cxnSp macro="">
      <xdr:nvCxnSpPr>
        <xdr:cNvPr id="582" name="直線コネクタ 581">
          <a:extLst>
            <a:ext uri="{FF2B5EF4-FFF2-40B4-BE49-F238E27FC236}">
              <a16:creationId xmlns:a16="http://schemas.microsoft.com/office/drawing/2014/main" id="{ED806864-C897-4F15-96D7-DB3849221C0E}"/>
            </a:ext>
          </a:extLst>
        </xdr:cNvPr>
        <xdr:cNvCxnSpPr/>
      </xdr:nvCxnSpPr>
      <xdr:spPr>
        <a:xfrm>
          <a:off x="14592300" y="9666620"/>
          <a:ext cx="889000" cy="10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7AA5F8AF-A33B-4B83-B4BA-633B88424273}"/>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id="{363F7C49-4F89-4A2C-828C-AEE87C7A5FFD}"/>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65420</xdr:rowOff>
    </xdr:from>
    <xdr:to>
      <xdr:col>76</xdr:col>
      <xdr:colOff>114300</xdr:colOff>
      <xdr:row>56</xdr:row>
      <xdr:rowOff>79769</xdr:rowOff>
    </xdr:to>
    <xdr:cxnSp macro="">
      <xdr:nvCxnSpPr>
        <xdr:cNvPr id="585" name="直線コネクタ 584">
          <a:extLst>
            <a:ext uri="{FF2B5EF4-FFF2-40B4-BE49-F238E27FC236}">
              <a16:creationId xmlns:a16="http://schemas.microsoft.com/office/drawing/2014/main" id="{AD80DA92-1A56-4BE0-8892-F63C42B49560}"/>
            </a:ext>
          </a:extLst>
        </xdr:cNvPr>
        <xdr:cNvCxnSpPr/>
      </xdr:nvCxnSpPr>
      <xdr:spPr>
        <a:xfrm flipV="1">
          <a:off x="13703300" y="9666620"/>
          <a:ext cx="889000" cy="1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45848565-6C29-46D2-8D02-FD4E8675ECFC}"/>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a:extLst>
            <a:ext uri="{FF2B5EF4-FFF2-40B4-BE49-F238E27FC236}">
              <a16:creationId xmlns:a16="http://schemas.microsoft.com/office/drawing/2014/main" id="{AB2D65E9-DD1B-4C29-B50E-B5BE19336328}"/>
            </a:ext>
          </a:extLst>
        </xdr:cNvPr>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111461</xdr:rowOff>
    </xdr:from>
    <xdr:to>
      <xdr:col>71</xdr:col>
      <xdr:colOff>177800</xdr:colOff>
      <xdr:row>56</xdr:row>
      <xdr:rowOff>79769</xdr:rowOff>
    </xdr:to>
    <xdr:cxnSp macro="">
      <xdr:nvCxnSpPr>
        <xdr:cNvPr id="588" name="直線コネクタ 587">
          <a:extLst>
            <a:ext uri="{FF2B5EF4-FFF2-40B4-BE49-F238E27FC236}">
              <a16:creationId xmlns:a16="http://schemas.microsoft.com/office/drawing/2014/main" id="{FC1F4A94-BC4A-49E0-9A21-515545A574FE}"/>
            </a:ext>
          </a:extLst>
        </xdr:cNvPr>
        <xdr:cNvCxnSpPr/>
      </xdr:nvCxnSpPr>
      <xdr:spPr>
        <a:xfrm>
          <a:off x="12814300" y="9541211"/>
          <a:ext cx="889000" cy="13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FB9BD780-EBB0-4772-9C73-C57206CEDFA2}"/>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a:extLst>
            <a:ext uri="{FF2B5EF4-FFF2-40B4-BE49-F238E27FC236}">
              <a16:creationId xmlns:a16="http://schemas.microsoft.com/office/drawing/2014/main" id="{F99AC5A2-4D6E-4874-B5FD-DB5D2B62D118}"/>
            </a:ext>
          </a:extLst>
        </xdr:cNvPr>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D6B8F805-E0DF-47FC-A094-1EA127BB5817}"/>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a:extLst>
            <a:ext uri="{FF2B5EF4-FFF2-40B4-BE49-F238E27FC236}">
              <a16:creationId xmlns:a16="http://schemas.microsoft.com/office/drawing/2014/main" id="{E4B3338A-5463-4A75-A794-A5FD6AD374BE}"/>
            </a:ext>
          </a:extLst>
        </xdr:cNvPr>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76E54BA2-5232-4B80-BB73-016BD1FF0EE7}"/>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428A2916-E660-442D-8B63-71D6DD0018B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2A29D4D9-5EFD-4FA0-90AB-1323F5EAC8F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7ECC17E6-C091-4391-A3BB-E133285E5AF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BD08CB5-B466-4CD3-80CD-8FD1AEAAA8A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125354</xdr:rowOff>
    </xdr:from>
    <xdr:to>
      <xdr:col>85</xdr:col>
      <xdr:colOff>177800</xdr:colOff>
      <xdr:row>57</xdr:row>
      <xdr:rowOff>55504</xdr:rowOff>
    </xdr:to>
    <xdr:sp macro="" textlink="">
      <xdr:nvSpPr>
        <xdr:cNvPr id="598" name="楕円 597">
          <a:extLst>
            <a:ext uri="{FF2B5EF4-FFF2-40B4-BE49-F238E27FC236}">
              <a16:creationId xmlns:a16="http://schemas.microsoft.com/office/drawing/2014/main" id="{D2A3B98A-A7A8-41C0-A109-7B0C09B12C75}"/>
            </a:ext>
          </a:extLst>
        </xdr:cNvPr>
        <xdr:cNvSpPr/>
      </xdr:nvSpPr>
      <xdr:spPr>
        <a:xfrm>
          <a:off x="16268700" y="97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103781</xdr:rowOff>
    </xdr:from>
    <xdr:ext cx="534377" cy="259045"/>
    <xdr:sp macro="" textlink="">
      <xdr:nvSpPr>
        <xdr:cNvPr id="599" name="教育費該当値テキスト">
          <a:extLst>
            <a:ext uri="{FF2B5EF4-FFF2-40B4-BE49-F238E27FC236}">
              <a16:creationId xmlns:a16="http://schemas.microsoft.com/office/drawing/2014/main" id="{50A21026-5D1C-4DFF-A58E-2750D5F2DE8F}"/>
            </a:ext>
          </a:extLst>
        </xdr:cNvPr>
        <xdr:cNvSpPr txBox="1"/>
      </xdr:nvSpPr>
      <xdr:spPr>
        <a:xfrm>
          <a:off x="16370300" y="97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118458</xdr:rowOff>
    </xdr:from>
    <xdr:to>
      <xdr:col>81</xdr:col>
      <xdr:colOff>101600</xdr:colOff>
      <xdr:row>57</xdr:row>
      <xdr:rowOff>48608</xdr:rowOff>
    </xdr:to>
    <xdr:sp macro="" textlink="">
      <xdr:nvSpPr>
        <xdr:cNvPr id="600" name="楕円 599">
          <a:extLst>
            <a:ext uri="{FF2B5EF4-FFF2-40B4-BE49-F238E27FC236}">
              <a16:creationId xmlns:a16="http://schemas.microsoft.com/office/drawing/2014/main" id="{1290C682-7DB2-4A9A-BFFB-F7F31D3718A3}"/>
            </a:ext>
          </a:extLst>
        </xdr:cNvPr>
        <xdr:cNvSpPr/>
      </xdr:nvSpPr>
      <xdr:spPr>
        <a:xfrm>
          <a:off x="15430500" y="971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39735</xdr:rowOff>
    </xdr:from>
    <xdr:ext cx="534377" cy="259045"/>
    <xdr:sp macro="" textlink="">
      <xdr:nvSpPr>
        <xdr:cNvPr id="601" name="テキスト ボックス 600">
          <a:extLst>
            <a:ext uri="{FF2B5EF4-FFF2-40B4-BE49-F238E27FC236}">
              <a16:creationId xmlns:a16="http://schemas.microsoft.com/office/drawing/2014/main" id="{246B77BB-734C-4005-BCAC-FD32C979CC5F}"/>
            </a:ext>
          </a:extLst>
        </xdr:cNvPr>
        <xdr:cNvSpPr txBox="1"/>
      </xdr:nvSpPr>
      <xdr:spPr>
        <a:xfrm>
          <a:off x="15214111" y="981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14620</xdr:rowOff>
    </xdr:from>
    <xdr:to>
      <xdr:col>76</xdr:col>
      <xdr:colOff>165100</xdr:colOff>
      <xdr:row>56</xdr:row>
      <xdr:rowOff>116220</xdr:rowOff>
    </xdr:to>
    <xdr:sp macro="" textlink="">
      <xdr:nvSpPr>
        <xdr:cNvPr id="602" name="楕円 601">
          <a:extLst>
            <a:ext uri="{FF2B5EF4-FFF2-40B4-BE49-F238E27FC236}">
              <a16:creationId xmlns:a16="http://schemas.microsoft.com/office/drawing/2014/main" id="{84E36E5A-8209-4200-9E97-E914DD287EDA}"/>
            </a:ext>
          </a:extLst>
        </xdr:cNvPr>
        <xdr:cNvSpPr/>
      </xdr:nvSpPr>
      <xdr:spPr>
        <a:xfrm>
          <a:off x="14541500" y="96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132747</xdr:rowOff>
    </xdr:from>
    <xdr:ext cx="534377" cy="259045"/>
    <xdr:sp macro="" textlink="">
      <xdr:nvSpPr>
        <xdr:cNvPr id="603" name="テキスト ボックス 602">
          <a:extLst>
            <a:ext uri="{FF2B5EF4-FFF2-40B4-BE49-F238E27FC236}">
              <a16:creationId xmlns:a16="http://schemas.microsoft.com/office/drawing/2014/main" id="{7918E8D3-44E3-4BF6-B4CC-1935A3FE1429}"/>
            </a:ext>
          </a:extLst>
        </xdr:cNvPr>
        <xdr:cNvSpPr txBox="1"/>
      </xdr:nvSpPr>
      <xdr:spPr>
        <a:xfrm>
          <a:off x="14325111" y="93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28969</xdr:rowOff>
    </xdr:from>
    <xdr:to>
      <xdr:col>72</xdr:col>
      <xdr:colOff>38100</xdr:colOff>
      <xdr:row>56</xdr:row>
      <xdr:rowOff>130569</xdr:rowOff>
    </xdr:to>
    <xdr:sp macro="" textlink="">
      <xdr:nvSpPr>
        <xdr:cNvPr id="604" name="楕円 603">
          <a:extLst>
            <a:ext uri="{FF2B5EF4-FFF2-40B4-BE49-F238E27FC236}">
              <a16:creationId xmlns:a16="http://schemas.microsoft.com/office/drawing/2014/main" id="{A5FC9BA6-157F-4678-B4A3-229721093F19}"/>
            </a:ext>
          </a:extLst>
        </xdr:cNvPr>
        <xdr:cNvSpPr/>
      </xdr:nvSpPr>
      <xdr:spPr>
        <a:xfrm>
          <a:off x="13652500" y="96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147096</xdr:rowOff>
    </xdr:from>
    <xdr:ext cx="534377" cy="259045"/>
    <xdr:sp macro="" textlink="">
      <xdr:nvSpPr>
        <xdr:cNvPr id="605" name="テキスト ボックス 604">
          <a:extLst>
            <a:ext uri="{FF2B5EF4-FFF2-40B4-BE49-F238E27FC236}">
              <a16:creationId xmlns:a16="http://schemas.microsoft.com/office/drawing/2014/main" id="{6E4F4D91-A8F8-4A3B-A508-A30D183ACADB}"/>
            </a:ext>
          </a:extLst>
        </xdr:cNvPr>
        <xdr:cNvSpPr txBox="1"/>
      </xdr:nvSpPr>
      <xdr:spPr>
        <a:xfrm>
          <a:off x="13436111" y="94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60661</xdr:rowOff>
    </xdr:from>
    <xdr:to>
      <xdr:col>67</xdr:col>
      <xdr:colOff>101600</xdr:colOff>
      <xdr:row>55</xdr:row>
      <xdr:rowOff>162261</xdr:rowOff>
    </xdr:to>
    <xdr:sp macro="" textlink="">
      <xdr:nvSpPr>
        <xdr:cNvPr id="606" name="楕円 605">
          <a:extLst>
            <a:ext uri="{FF2B5EF4-FFF2-40B4-BE49-F238E27FC236}">
              <a16:creationId xmlns:a16="http://schemas.microsoft.com/office/drawing/2014/main" id="{66D2AAA0-21FE-4922-B1A2-D5DC6DABE8F2}"/>
            </a:ext>
          </a:extLst>
        </xdr:cNvPr>
        <xdr:cNvSpPr/>
      </xdr:nvSpPr>
      <xdr:spPr>
        <a:xfrm>
          <a:off x="12763500" y="94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7338</xdr:rowOff>
    </xdr:from>
    <xdr:ext cx="534377" cy="259045"/>
    <xdr:sp macro="" textlink="">
      <xdr:nvSpPr>
        <xdr:cNvPr id="607" name="テキスト ボックス 606">
          <a:extLst>
            <a:ext uri="{FF2B5EF4-FFF2-40B4-BE49-F238E27FC236}">
              <a16:creationId xmlns:a16="http://schemas.microsoft.com/office/drawing/2014/main" id="{2A2CCBF5-0C0F-442F-B118-A96B47D97867}"/>
            </a:ext>
          </a:extLst>
        </xdr:cNvPr>
        <xdr:cNvSpPr txBox="1"/>
      </xdr:nvSpPr>
      <xdr:spPr>
        <a:xfrm>
          <a:off x="12547111" y="926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18E4A9E9-B461-451F-90C7-CF9735580E4B}"/>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80D632E2-64C1-48A1-88F9-A2B1E0AB20F8}"/>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DF0FC229-FCFD-4A25-B011-1F223D933DFF}"/>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C0CF93D1-BCD0-4741-B160-E0A6618B8386}"/>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FA5BA3FC-7345-4337-8250-4E1D8C8AE878}"/>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F3751182-5EEC-48E5-88D1-5BB0ECB5B8E2}"/>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77A52FE6-0F34-42A3-A1B7-E5A63D26D1B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84CEA08C-64A5-407E-8154-6EE17843E321}"/>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C77617E-57E9-4EA1-942A-2E62A5965608}"/>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FBBF4766-5465-4F5B-B52A-7BB6C9437F5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AB107312-E35E-4359-9559-1CE7FE7BCDB7}"/>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81A3313C-C438-4587-9AF2-7432C1606F04}"/>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37C2B622-1BA3-45A9-9F15-C2FDCF2CD36F}"/>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9CD17CD7-F464-4A26-A13B-44EB6C4DD157}"/>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9EB9EEDD-50E8-422F-B3B3-7C85A2D2968C}"/>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9C12C8D2-DA09-4DC8-BF59-B5FFB0834871}"/>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4265C80D-3321-4C1B-ACE1-6CCE4493DC58}"/>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4F917C5E-B7C0-4001-89EF-F7CAFAD0173B}"/>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ABAF3E0E-0153-4675-82E9-0BF97079D66F}"/>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A5D98EB6-DE89-4D1F-A86D-2986FF637ADA}"/>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41D4379A-4D32-455B-8AF1-48533CBFBBD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4C5AFD26-EEC2-4C1B-86C2-28F5261B8A2F}"/>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694058F5-BBA0-4AA0-A6DA-D37CC121DA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3F8AAD6C-B13D-43B8-A5FC-EB10811EE68E}"/>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97ADA979-0B91-4B55-82F6-4491A22953C3}"/>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D7F6E7FD-6DBD-4B24-97B6-B068F3ECD74B}"/>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19CC1B64-B680-4E52-BAA7-15B3A862E5D1}"/>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83F851FB-F86B-4BC2-B81D-8599D15FB77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40145</xdr:rowOff>
    </xdr:from>
    <xdr:to>
      <xdr:col>85</xdr:col>
      <xdr:colOff>127000</xdr:colOff>
      <xdr:row>79</xdr:row>
      <xdr:rowOff>43599</xdr:rowOff>
    </xdr:to>
    <xdr:cxnSp macro="">
      <xdr:nvCxnSpPr>
        <xdr:cNvPr id="636" name="直線コネクタ 635">
          <a:extLst>
            <a:ext uri="{FF2B5EF4-FFF2-40B4-BE49-F238E27FC236}">
              <a16:creationId xmlns:a16="http://schemas.microsoft.com/office/drawing/2014/main" id="{24189165-02CB-45F3-88F1-29110EBCEDC0}"/>
            </a:ext>
          </a:extLst>
        </xdr:cNvPr>
        <xdr:cNvCxnSpPr/>
      </xdr:nvCxnSpPr>
      <xdr:spPr>
        <a:xfrm flipV="1">
          <a:off x="15481300" y="13584695"/>
          <a:ext cx="8382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id="{BAFC5D6B-1F83-484A-B28E-95FADF96D01E}"/>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B39BBA10-967B-4559-A1A0-C6462F796103}"/>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41605</xdr:rowOff>
    </xdr:from>
    <xdr:to>
      <xdr:col>81</xdr:col>
      <xdr:colOff>50800</xdr:colOff>
      <xdr:row>79</xdr:row>
      <xdr:rowOff>43599</xdr:rowOff>
    </xdr:to>
    <xdr:cxnSp macro="">
      <xdr:nvCxnSpPr>
        <xdr:cNvPr id="639" name="直線コネクタ 638">
          <a:extLst>
            <a:ext uri="{FF2B5EF4-FFF2-40B4-BE49-F238E27FC236}">
              <a16:creationId xmlns:a16="http://schemas.microsoft.com/office/drawing/2014/main" id="{DA53DAD6-06E7-4B01-9817-E3CC0679B180}"/>
            </a:ext>
          </a:extLst>
        </xdr:cNvPr>
        <xdr:cNvCxnSpPr/>
      </xdr:nvCxnSpPr>
      <xdr:spPr>
        <a:xfrm>
          <a:off x="14592300" y="13586155"/>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BA3DED83-F119-4233-87FA-4CCA4A78FF2C}"/>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id="{BDE73438-8E59-47F6-AFCA-8127B3013DFA}"/>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18275</xdr:rowOff>
    </xdr:from>
    <xdr:to>
      <xdr:col>76</xdr:col>
      <xdr:colOff>114300</xdr:colOff>
      <xdr:row>79</xdr:row>
      <xdr:rowOff>41605</xdr:rowOff>
    </xdr:to>
    <xdr:cxnSp macro="">
      <xdr:nvCxnSpPr>
        <xdr:cNvPr id="642" name="直線コネクタ 641">
          <a:extLst>
            <a:ext uri="{FF2B5EF4-FFF2-40B4-BE49-F238E27FC236}">
              <a16:creationId xmlns:a16="http://schemas.microsoft.com/office/drawing/2014/main" id="{1C42838B-0D38-4979-8AD6-FDD1A53586FD}"/>
            </a:ext>
          </a:extLst>
        </xdr:cNvPr>
        <xdr:cNvCxnSpPr/>
      </xdr:nvCxnSpPr>
      <xdr:spPr>
        <a:xfrm>
          <a:off x="13703300" y="13562825"/>
          <a:ext cx="889000" cy="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142479D2-F299-4E7F-9121-FB097D647502}"/>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id="{52D8D0CF-41B9-46F8-A9B2-89F52A0AD149}"/>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144590</xdr:rowOff>
    </xdr:from>
    <xdr:to>
      <xdr:col>71</xdr:col>
      <xdr:colOff>177800</xdr:colOff>
      <xdr:row>79</xdr:row>
      <xdr:rowOff>18275</xdr:rowOff>
    </xdr:to>
    <xdr:cxnSp macro="">
      <xdr:nvCxnSpPr>
        <xdr:cNvPr id="645" name="直線コネクタ 644">
          <a:extLst>
            <a:ext uri="{FF2B5EF4-FFF2-40B4-BE49-F238E27FC236}">
              <a16:creationId xmlns:a16="http://schemas.microsoft.com/office/drawing/2014/main" id="{4C9DAC24-5E73-454C-B036-1F03F14C5BEB}"/>
            </a:ext>
          </a:extLst>
        </xdr:cNvPr>
        <xdr:cNvCxnSpPr/>
      </xdr:nvCxnSpPr>
      <xdr:spPr>
        <a:xfrm>
          <a:off x="12814300" y="13517690"/>
          <a:ext cx="889000" cy="4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87A7FC5B-CED4-4CD9-99A1-7CCB902713EB}"/>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a:extLst>
            <a:ext uri="{FF2B5EF4-FFF2-40B4-BE49-F238E27FC236}">
              <a16:creationId xmlns:a16="http://schemas.microsoft.com/office/drawing/2014/main" id="{A9ABD3C5-0641-4597-8592-2A2CB393AA93}"/>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574F39D4-A9F2-46D7-B69F-D123D3AF29C1}"/>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a:extLst>
            <a:ext uri="{FF2B5EF4-FFF2-40B4-BE49-F238E27FC236}">
              <a16:creationId xmlns:a16="http://schemas.microsoft.com/office/drawing/2014/main" id="{C3C80ED7-CD4A-477E-895B-07B5FD96CCB9}"/>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3DE6E6E4-A837-4671-81A1-972AE52AEE22}"/>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FABD89-0458-4F06-890A-2F7D871CAD2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3D06C0E0-6A7B-4A81-9F4B-380BD08305F4}"/>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D389F980-6F8F-433D-9CB1-5FE4E8248152}"/>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532075A4-4C18-44F2-BFC0-D878D6A21CC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160795</xdr:rowOff>
    </xdr:from>
    <xdr:to>
      <xdr:col>85</xdr:col>
      <xdr:colOff>177800</xdr:colOff>
      <xdr:row>79</xdr:row>
      <xdr:rowOff>90945</xdr:rowOff>
    </xdr:to>
    <xdr:sp macro="" textlink="">
      <xdr:nvSpPr>
        <xdr:cNvPr id="655" name="楕円 654">
          <a:extLst>
            <a:ext uri="{FF2B5EF4-FFF2-40B4-BE49-F238E27FC236}">
              <a16:creationId xmlns:a16="http://schemas.microsoft.com/office/drawing/2014/main" id="{64893C59-66D1-4AEE-8068-7E9B2F18D1CA}"/>
            </a:ext>
          </a:extLst>
        </xdr:cNvPr>
        <xdr:cNvSpPr/>
      </xdr:nvSpPr>
      <xdr:spPr>
        <a:xfrm>
          <a:off x="16268700" y="135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75722</xdr:rowOff>
    </xdr:from>
    <xdr:ext cx="378565" cy="259045"/>
    <xdr:sp macro="" textlink="">
      <xdr:nvSpPr>
        <xdr:cNvPr id="656" name="災害復旧費該当値テキスト">
          <a:extLst>
            <a:ext uri="{FF2B5EF4-FFF2-40B4-BE49-F238E27FC236}">
              <a16:creationId xmlns:a16="http://schemas.microsoft.com/office/drawing/2014/main" id="{436F15E8-A09C-4FC5-89F3-4D70D2DBE03F}"/>
            </a:ext>
          </a:extLst>
        </xdr:cNvPr>
        <xdr:cNvSpPr txBox="1"/>
      </xdr:nvSpPr>
      <xdr:spPr>
        <a:xfrm>
          <a:off x="16370300" y="13448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164249</xdr:rowOff>
    </xdr:from>
    <xdr:to>
      <xdr:col>81</xdr:col>
      <xdr:colOff>101600</xdr:colOff>
      <xdr:row>79</xdr:row>
      <xdr:rowOff>94399</xdr:rowOff>
    </xdr:to>
    <xdr:sp macro="" textlink="">
      <xdr:nvSpPr>
        <xdr:cNvPr id="657" name="楕円 656">
          <a:extLst>
            <a:ext uri="{FF2B5EF4-FFF2-40B4-BE49-F238E27FC236}">
              <a16:creationId xmlns:a16="http://schemas.microsoft.com/office/drawing/2014/main" id="{7133646B-474A-4972-887D-9E2346EE780A}"/>
            </a:ext>
          </a:extLst>
        </xdr:cNvPr>
        <xdr:cNvSpPr/>
      </xdr:nvSpPr>
      <xdr:spPr>
        <a:xfrm>
          <a:off x="15430500" y="135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85526</xdr:rowOff>
    </xdr:from>
    <xdr:ext cx="313932" cy="259045"/>
    <xdr:sp macro="" textlink="">
      <xdr:nvSpPr>
        <xdr:cNvPr id="658" name="テキスト ボックス 657">
          <a:extLst>
            <a:ext uri="{FF2B5EF4-FFF2-40B4-BE49-F238E27FC236}">
              <a16:creationId xmlns:a16="http://schemas.microsoft.com/office/drawing/2014/main" id="{49559B8C-A306-492A-844B-F9D9D3D4D98C}"/>
            </a:ext>
          </a:extLst>
        </xdr:cNvPr>
        <xdr:cNvSpPr txBox="1"/>
      </xdr:nvSpPr>
      <xdr:spPr>
        <a:xfrm>
          <a:off x="15324333" y="13630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162255</xdr:rowOff>
    </xdr:from>
    <xdr:to>
      <xdr:col>76</xdr:col>
      <xdr:colOff>165100</xdr:colOff>
      <xdr:row>79</xdr:row>
      <xdr:rowOff>92405</xdr:rowOff>
    </xdr:to>
    <xdr:sp macro="" textlink="">
      <xdr:nvSpPr>
        <xdr:cNvPr id="659" name="楕円 658">
          <a:extLst>
            <a:ext uri="{FF2B5EF4-FFF2-40B4-BE49-F238E27FC236}">
              <a16:creationId xmlns:a16="http://schemas.microsoft.com/office/drawing/2014/main" id="{FB1C330D-689D-42BA-BE60-AD85FBFD3092}"/>
            </a:ext>
          </a:extLst>
        </xdr:cNvPr>
        <xdr:cNvSpPr/>
      </xdr:nvSpPr>
      <xdr:spPr>
        <a:xfrm>
          <a:off x="14541500" y="135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83532</xdr:rowOff>
    </xdr:from>
    <xdr:ext cx="378565" cy="259045"/>
    <xdr:sp macro="" textlink="">
      <xdr:nvSpPr>
        <xdr:cNvPr id="660" name="テキスト ボックス 659">
          <a:extLst>
            <a:ext uri="{FF2B5EF4-FFF2-40B4-BE49-F238E27FC236}">
              <a16:creationId xmlns:a16="http://schemas.microsoft.com/office/drawing/2014/main" id="{0C64357D-FE92-4661-BCDF-DD476B884B67}"/>
            </a:ext>
          </a:extLst>
        </xdr:cNvPr>
        <xdr:cNvSpPr txBox="1"/>
      </xdr:nvSpPr>
      <xdr:spPr>
        <a:xfrm>
          <a:off x="14403017" y="13628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138925</xdr:rowOff>
    </xdr:from>
    <xdr:to>
      <xdr:col>72</xdr:col>
      <xdr:colOff>38100</xdr:colOff>
      <xdr:row>79</xdr:row>
      <xdr:rowOff>69075</xdr:rowOff>
    </xdr:to>
    <xdr:sp macro="" textlink="">
      <xdr:nvSpPr>
        <xdr:cNvPr id="661" name="楕円 660">
          <a:extLst>
            <a:ext uri="{FF2B5EF4-FFF2-40B4-BE49-F238E27FC236}">
              <a16:creationId xmlns:a16="http://schemas.microsoft.com/office/drawing/2014/main" id="{844F016A-EDCE-48A1-B790-BE773FE906E2}"/>
            </a:ext>
          </a:extLst>
        </xdr:cNvPr>
        <xdr:cNvSpPr/>
      </xdr:nvSpPr>
      <xdr:spPr>
        <a:xfrm>
          <a:off x="13652500" y="135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60202</xdr:rowOff>
    </xdr:from>
    <xdr:ext cx="469744" cy="259045"/>
    <xdr:sp macro="" textlink="">
      <xdr:nvSpPr>
        <xdr:cNvPr id="662" name="テキスト ボックス 661">
          <a:extLst>
            <a:ext uri="{FF2B5EF4-FFF2-40B4-BE49-F238E27FC236}">
              <a16:creationId xmlns:a16="http://schemas.microsoft.com/office/drawing/2014/main" id="{139CC588-0D5F-4552-A341-C20326FE1D3D}"/>
            </a:ext>
          </a:extLst>
        </xdr:cNvPr>
        <xdr:cNvSpPr txBox="1"/>
      </xdr:nvSpPr>
      <xdr:spPr>
        <a:xfrm>
          <a:off x="13468428" y="1360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93790</xdr:rowOff>
    </xdr:from>
    <xdr:to>
      <xdr:col>67</xdr:col>
      <xdr:colOff>101600</xdr:colOff>
      <xdr:row>79</xdr:row>
      <xdr:rowOff>23940</xdr:rowOff>
    </xdr:to>
    <xdr:sp macro="" textlink="">
      <xdr:nvSpPr>
        <xdr:cNvPr id="663" name="楕円 662">
          <a:extLst>
            <a:ext uri="{FF2B5EF4-FFF2-40B4-BE49-F238E27FC236}">
              <a16:creationId xmlns:a16="http://schemas.microsoft.com/office/drawing/2014/main" id="{8B8083DA-66E9-4788-A27C-BB898FD7418F}"/>
            </a:ext>
          </a:extLst>
        </xdr:cNvPr>
        <xdr:cNvSpPr/>
      </xdr:nvSpPr>
      <xdr:spPr>
        <a:xfrm>
          <a:off x="12763500" y="134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15067</xdr:rowOff>
    </xdr:from>
    <xdr:ext cx="469744" cy="259045"/>
    <xdr:sp macro="" textlink="">
      <xdr:nvSpPr>
        <xdr:cNvPr id="664" name="テキスト ボックス 663">
          <a:extLst>
            <a:ext uri="{FF2B5EF4-FFF2-40B4-BE49-F238E27FC236}">
              <a16:creationId xmlns:a16="http://schemas.microsoft.com/office/drawing/2014/main" id="{2272E704-35EE-49DE-820F-4316703ED1F9}"/>
            </a:ext>
          </a:extLst>
        </xdr:cNvPr>
        <xdr:cNvSpPr txBox="1"/>
      </xdr:nvSpPr>
      <xdr:spPr>
        <a:xfrm>
          <a:off x="12579428" y="1355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B773DCC1-025B-4477-A417-CFE59736943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1AAE5657-1FBF-46D9-BFC8-634AB496BCC7}"/>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AC942805-1939-472F-A498-9793D2FFCF0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91FB3918-955A-4861-82AE-12982D590C0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337AC6D-FC55-4A47-B7ED-9CF90EF25B88}"/>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7F6BC342-978D-4276-8313-A0F7CDE70457}"/>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8ECE6141-275D-4872-88D3-F2BA402D79B8}"/>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AF1E53D5-0B4C-4B37-86D4-4AF62BB17C58}"/>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D4FC5181-AF2C-4885-BC67-7BEA00D4232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DD3EB704-F0DD-42C5-B893-D900EAD3CBB3}"/>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2BD6FFA1-3F02-4256-B536-E3399E5A1468}"/>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A0E99810-5E4D-4BBC-9ADB-D9AA42990CBD}"/>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FCE527A4-92A6-4E7A-AB0A-19E7ED65D4D9}"/>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DBDF0EE8-8DB5-41D0-A6CB-2342BC60388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ED360A6-A080-4DFD-BD30-44DE35E285D8}"/>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BF188AAA-E1B6-4EA7-9860-92AD13A9C731}"/>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B1FE2840-8472-438B-BA28-D4BE8E125A9A}"/>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CEE058F1-0A46-4400-AD2B-21D3BE1B4C0E}"/>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C5CD4A10-7836-4DA9-BA93-F9CC43226EF8}"/>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4244B1BE-0124-4AFC-B694-5EBF125011C6}"/>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D3D0CD71-1D01-41E1-B23E-DA77935A8DBC}"/>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C71171DE-E1B6-461F-A9C9-BD76FAB34A7B}"/>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E9598D91-6A03-4114-A28D-AB82156A95AA}"/>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B771AB6-E9A2-4652-90A3-CDE137424CCC}"/>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7A9C5471-27A4-4985-99CD-2E6A5B1CBEC8}"/>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E8E2D47-05B4-4AD9-89DC-CB587CDA598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B069A53E-E679-429D-A252-FFF384A410F4}"/>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103197F9-2E9A-4C29-B301-51C2ED2C1001}"/>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150318</xdr:rowOff>
    </xdr:from>
    <xdr:to>
      <xdr:col>85</xdr:col>
      <xdr:colOff>127000</xdr:colOff>
      <xdr:row>98</xdr:row>
      <xdr:rowOff>23704</xdr:rowOff>
    </xdr:to>
    <xdr:cxnSp macro="">
      <xdr:nvCxnSpPr>
        <xdr:cNvPr id="693" name="直線コネクタ 692">
          <a:extLst>
            <a:ext uri="{FF2B5EF4-FFF2-40B4-BE49-F238E27FC236}">
              <a16:creationId xmlns:a16="http://schemas.microsoft.com/office/drawing/2014/main" id="{7B5B41F7-D9DD-427C-8F78-DAD035C3F043}"/>
            </a:ext>
          </a:extLst>
        </xdr:cNvPr>
        <xdr:cNvCxnSpPr/>
      </xdr:nvCxnSpPr>
      <xdr:spPr>
        <a:xfrm flipV="1">
          <a:off x="15481300" y="16609518"/>
          <a:ext cx="838200" cy="21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a:extLst>
            <a:ext uri="{FF2B5EF4-FFF2-40B4-BE49-F238E27FC236}">
              <a16:creationId xmlns:a16="http://schemas.microsoft.com/office/drawing/2014/main" id="{909ACCF5-E4B7-4412-8BC3-A79727EAE3A2}"/>
            </a:ext>
          </a:extLst>
        </xdr:cNvPr>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AB88A65A-0457-474F-85D3-8662617A9A8F}"/>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168539</xdr:rowOff>
    </xdr:from>
    <xdr:to>
      <xdr:col>81</xdr:col>
      <xdr:colOff>50800</xdr:colOff>
      <xdr:row>98</xdr:row>
      <xdr:rowOff>23704</xdr:rowOff>
    </xdr:to>
    <xdr:cxnSp macro="">
      <xdr:nvCxnSpPr>
        <xdr:cNvPr id="696" name="直線コネクタ 695">
          <a:extLst>
            <a:ext uri="{FF2B5EF4-FFF2-40B4-BE49-F238E27FC236}">
              <a16:creationId xmlns:a16="http://schemas.microsoft.com/office/drawing/2014/main" id="{88020C0B-0D80-45E7-B74A-764BDC5EF815}"/>
            </a:ext>
          </a:extLst>
        </xdr:cNvPr>
        <xdr:cNvCxnSpPr/>
      </xdr:nvCxnSpPr>
      <xdr:spPr>
        <a:xfrm>
          <a:off x="14592300" y="16799189"/>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504D861A-2D1C-488E-B44E-5FE51362A1F6}"/>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id="{21924845-B163-4932-B65F-07F115A3D0D9}"/>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168539</xdr:rowOff>
    </xdr:from>
    <xdr:to>
      <xdr:col>76</xdr:col>
      <xdr:colOff>114300</xdr:colOff>
      <xdr:row>98</xdr:row>
      <xdr:rowOff>41813</xdr:rowOff>
    </xdr:to>
    <xdr:cxnSp macro="">
      <xdr:nvCxnSpPr>
        <xdr:cNvPr id="699" name="直線コネクタ 698">
          <a:extLst>
            <a:ext uri="{FF2B5EF4-FFF2-40B4-BE49-F238E27FC236}">
              <a16:creationId xmlns:a16="http://schemas.microsoft.com/office/drawing/2014/main" id="{5878342C-5156-4B72-870C-1A3F95E7E97B}"/>
            </a:ext>
          </a:extLst>
        </xdr:cNvPr>
        <xdr:cNvCxnSpPr/>
      </xdr:nvCxnSpPr>
      <xdr:spPr>
        <a:xfrm flipV="1">
          <a:off x="13703300" y="16799189"/>
          <a:ext cx="889000" cy="4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C314B320-C8C5-47F6-A330-26E18A1FC55B}"/>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id="{517FDBF6-4B66-4C7C-BAB7-57A0FBD5FEB9}"/>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8159</xdr:rowOff>
    </xdr:from>
    <xdr:to>
      <xdr:col>71</xdr:col>
      <xdr:colOff>177800</xdr:colOff>
      <xdr:row>98</xdr:row>
      <xdr:rowOff>41813</xdr:rowOff>
    </xdr:to>
    <xdr:cxnSp macro="">
      <xdr:nvCxnSpPr>
        <xdr:cNvPr id="702" name="直線コネクタ 701">
          <a:extLst>
            <a:ext uri="{FF2B5EF4-FFF2-40B4-BE49-F238E27FC236}">
              <a16:creationId xmlns:a16="http://schemas.microsoft.com/office/drawing/2014/main" id="{B7D8D709-16CF-4FFF-96A3-B30554EFAE17}"/>
            </a:ext>
          </a:extLst>
        </xdr:cNvPr>
        <xdr:cNvCxnSpPr/>
      </xdr:nvCxnSpPr>
      <xdr:spPr>
        <a:xfrm>
          <a:off x="12814300" y="16810259"/>
          <a:ext cx="889000" cy="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63D9CD4C-B8DA-4433-A730-9B72A3306587}"/>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a:extLst>
            <a:ext uri="{FF2B5EF4-FFF2-40B4-BE49-F238E27FC236}">
              <a16:creationId xmlns:a16="http://schemas.microsoft.com/office/drawing/2014/main" id="{ECE3A0C0-D091-4E08-BD28-BA830114A3A7}"/>
            </a:ext>
          </a:extLst>
        </xdr:cNvPr>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B9D72CA9-B54C-42AB-9E33-2307B2D323AB}"/>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a:extLst>
            <a:ext uri="{FF2B5EF4-FFF2-40B4-BE49-F238E27FC236}">
              <a16:creationId xmlns:a16="http://schemas.microsoft.com/office/drawing/2014/main" id="{68CE4C00-CF2D-4F36-B99D-9F21FCA9A361}"/>
            </a:ext>
          </a:extLst>
        </xdr:cNvPr>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158AFC2D-105D-46D4-BCE0-4DCE67A1EFD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10E0A58E-9A2D-4271-810F-18B37C775D4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4A7E4C33-51C7-47B9-904E-FFCE85799EF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2B947E1C-89FF-498B-B3A7-ADC12CFC62C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C8A111B5-E224-4417-AC91-0E62BCFABA0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99518</xdr:rowOff>
    </xdr:from>
    <xdr:to>
      <xdr:col>85</xdr:col>
      <xdr:colOff>177800</xdr:colOff>
      <xdr:row>97</xdr:row>
      <xdr:rowOff>29668</xdr:rowOff>
    </xdr:to>
    <xdr:sp macro="" textlink="">
      <xdr:nvSpPr>
        <xdr:cNvPr id="712" name="楕円 711">
          <a:extLst>
            <a:ext uri="{FF2B5EF4-FFF2-40B4-BE49-F238E27FC236}">
              <a16:creationId xmlns:a16="http://schemas.microsoft.com/office/drawing/2014/main" id="{DBE17CBE-71B1-4742-8650-46F21FE3FDA3}"/>
            </a:ext>
          </a:extLst>
        </xdr:cNvPr>
        <xdr:cNvSpPr/>
      </xdr:nvSpPr>
      <xdr:spPr>
        <a:xfrm>
          <a:off x="16268700" y="165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122395</xdr:rowOff>
    </xdr:from>
    <xdr:ext cx="599010" cy="259045"/>
    <xdr:sp macro="" textlink="">
      <xdr:nvSpPr>
        <xdr:cNvPr id="713" name="公債費該当値テキスト">
          <a:extLst>
            <a:ext uri="{FF2B5EF4-FFF2-40B4-BE49-F238E27FC236}">
              <a16:creationId xmlns:a16="http://schemas.microsoft.com/office/drawing/2014/main" id="{F3C4A16D-658D-40AF-A8DD-305C7042B865}"/>
            </a:ext>
          </a:extLst>
        </xdr:cNvPr>
        <xdr:cNvSpPr txBox="1"/>
      </xdr:nvSpPr>
      <xdr:spPr>
        <a:xfrm>
          <a:off x="16370300" y="1641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144354</xdr:rowOff>
    </xdr:from>
    <xdr:to>
      <xdr:col>81</xdr:col>
      <xdr:colOff>101600</xdr:colOff>
      <xdr:row>98</xdr:row>
      <xdr:rowOff>74504</xdr:rowOff>
    </xdr:to>
    <xdr:sp macro="" textlink="">
      <xdr:nvSpPr>
        <xdr:cNvPr id="714" name="楕円 713">
          <a:extLst>
            <a:ext uri="{FF2B5EF4-FFF2-40B4-BE49-F238E27FC236}">
              <a16:creationId xmlns:a16="http://schemas.microsoft.com/office/drawing/2014/main" id="{635C9C42-9CFA-419E-86A1-C5F7BB10F070}"/>
            </a:ext>
          </a:extLst>
        </xdr:cNvPr>
        <xdr:cNvSpPr/>
      </xdr:nvSpPr>
      <xdr:spPr>
        <a:xfrm>
          <a:off x="15430500" y="1677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65631</xdr:rowOff>
    </xdr:from>
    <xdr:ext cx="534377" cy="259045"/>
    <xdr:sp macro="" textlink="">
      <xdr:nvSpPr>
        <xdr:cNvPr id="715" name="テキスト ボックス 714">
          <a:extLst>
            <a:ext uri="{FF2B5EF4-FFF2-40B4-BE49-F238E27FC236}">
              <a16:creationId xmlns:a16="http://schemas.microsoft.com/office/drawing/2014/main" id="{A0713E4D-0892-4E49-8201-83EA3E4D4BF1}"/>
            </a:ext>
          </a:extLst>
        </xdr:cNvPr>
        <xdr:cNvSpPr txBox="1"/>
      </xdr:nvSpPr>
      <xdr:spPr>
        <a:xfrm>
          <a:off x="15214111" y="1686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117739</xdr:rowOff>
    </xdr:from>
    <xdr:to>
      <xdr:col>76</xdr:col>
      <xdr:colOff>165100</xdr:colOff>
      <xdr:row>98</xdr:row>
      <xdr:rowOff>47889</xdr:rowOff>
    </xdr:to>
    <xdr:sp macro="" textlink="">
      <xdr:nvSpPr>
        <xdr:cNvPr id="716" name="楕円 715">
          <a:extLst>
            <a:ext uri="{FF2B5EF4-FFF2-40B4-BE49-F238E27FC236}">
              <a16:creationId xmlns:a16="http://schemas.microsoft.com/office/drawing/2014/main" id="{F12F23B1-9589-4D09-BBAB-899F54E93AA2}"/>
            </a:ext>
          </a:extLst>
        </xdr:cNvPr>
        <xdr:cNvSpPr/>
      </xdr:nvSpPr>
      <xdr:spPr>
        <a:xfrm>
          <a:off x="14541500" y="1674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39016</xdr:rowOff>
    </xdr:from>
    <xdr:ext cx="534377" cy="259045"/>
    <xdr:sp macro="" textlink="">
      <xdr:nvSpPr>
        <xdr:cNvPr id="717" name="テキスト ボックス 716">
          <a:extLst>
            <a:ext uri="{FF2B5EF4-FFF2-40B4-BE49-F238E27FC236}">
              <a16:creationId xmlns:a16="http://schemas.microsoft.com/office/drawing/2014/main" id="{9B53E01A-9579-4DAE-8A6C-7449A3866616}"/>
            </a:ext>
          </a:extLst>
        </xdr:cNvPr>
        <xdr:cNvSpPr txBox="1"/>
      </xdr:nvSpPr>
      <xdr:spPr>
        <a:xfrm>
          <a:off x="14325111" y="168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162463</xdr:rowOff>
    </xdr:from>
    <xdr:to>
      <xdr:col>72</xdr:col>
      <xdr:colOff>38100</xdr:colOff>
      <xdr:row>98</xdr:row>
      <xdr:rowOff>92613</xdr:rowOff>
    </xdr:to>
    <xdr:sp macro="" textlink="">
      <xdr:nvSpPr>
        <xdr:cNvPr id="718" name="楕円 717">
          <a:extLst>
            <a:ext uri="{FF2B5EF4-FFF2-40B4-BE49-F238E27FC236}">
              <a16:creationId xmlns:a16="http://schemas.microsoft.com/office/drawing/2014/main" id="{0C8F9DEF-C70C-42C0-9B72-984DAF50DCDC}"/>
            </a:ext>
          </a:extLst>
        </xdr:cNvPr>
        <xdr:cNvSpPr/>
      </xdr:nvSpPr>
      <xdr:spPr>
        <a:xfrm>
          <a:off x="13652500" y="167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83740</xdr:rowOff>
    </xdr:from>
    <xdr:ext cx="534377" cy="259045"/>
    <xdr:sp macro="" textlink="">
      <xdr:nvSpPr>
        <xdr:cNvPr id="719" name="テキスト ボックス 718">
          <a:extLst>
            <a:ext uri="{FF2B5EF4-FFF2-40B4-BE49-F238E27FC236}">
              <a16:creationId xmlns:a16="http://schemas.microsoft.com/office/drawing/2014/main" id="{4EA6AD80-108A-467C-91BF-BE63AAEFD45D}"/>
            </a:ext>
          </a:extLst>
        </xdr:cNvPr>
        <xdr:cNvSpPr txBox="1"/>
      </xdr:nvSpPr>
      <xdr:spPr>
        <a:xfrm>
          <a:off x="13436111" y="1688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128809</xdr:rowOff>
    </xdr:from>
    <xdr:to>
      <xdr:col>67</xdr:col>
      <xdr:colOff>101600</xdr:colOff>
      <xdr:row>98</xdr:row>
      <xdr:rowOff>58959</xdr:rowOff>
    </xdr:to>
    <xdr:sp macro="" textlink="">
      <xdr:nvSpPr>
        <xdr:cNvPr id="720" name="楕円 719">
          <a:extLst>
            <a:ext uri="{FF2B5EF4-FFF2-40B4-BE49-F238E27FC236}">
              <a16:creationId xmlns:a16="http://schemas.microsoft.com/office/drawing/2014/main" id="{1596491E-783D-46F8-A529-110C8C34F1AB}"/>
            </a:ext>
          </a:extLst>
        </xdr:cNvPr>
        <xdr:cNvSpPr/>
      </xdr:nvSpPr>
      <xdr:spPr>
        <a:xfrm>
          <a:off x="12763500" y="1675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50086</xdr:rowOff>
    </xdr:from>
    <xdr:ext cx="534377" cy="259045"/>
    <xdr:sp macro="" textlink="">
      <xdr:nvSpPr>
        <xdr:cNvPr id="721" name="テキスト ボックス 720">
          <a:extLst>
            <a:ext uri="{FF2B5EF4-FFF2-40B4-BE49-F238E27FC236}">
              <a16:creationId xmlns:a16="http://schemas.microsoft.com/office/drawing/2014/main" id="{5BCDA60C-4398-47D9-B299-D17B02AE06FD}"/>
            </a:ext>
          </a:extLst>
        </xdr:cNvPr>
        <xdr:cNvSpPr txBox="1"/>
      </xdr:nvSpPr>
      <xdr:spPr>
        <a:xfrm>
          <a:off x="12547111" y="1685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D597414-8ACD-4FA9-A42B-B86EA1E78EDF}"/>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71CCFCF8-DAA6-408C-B542-CB7C6ED4BB8D}"/>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A6E3E3A9-4842-49F3-852D-A7CA4098A15D}"/>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1B34225E-BCE0-4546-AA3D-2518B2BCAFF2}"/>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41CCECEB-8CE7-4275-A2CA-5B71D28F2A51}"/>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CCD32D5D-A196-42A5-8E39-FB348978C8F7}"/>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633A33E7-12F8-4B9C-A26A-B1A879D33BE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CCD4B591-64EA-4A58-8F30-3C24C96A255B}"/>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DF2A5212-2514-4BD4-868A-2134FF91A50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9900AE3E-79C1-4077-B3F6-9576C001990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B8426B17-2468-4E09-88AE-EE4209CFD505}"/>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AF14F527-BFEC-42D8-9755-CB34CBCE174B}"/>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D75C4A4-13D7-4ACC-BE6A-E775ADDEAA85}"/>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7EB0BD5-1CB6-4C0B-BF1F-098469259FD6}"/>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B1437FA7-760F-4431-A766-739F03711D02}"/>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EEBB42A3-07F7-44D4-9AAC-64B1A9B18AA4}"/>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8A9D99DD-26B5-4EDC-88E3-BE4BF465AA85}"/>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D473C25A-E121-4FD1-AC77-CC74A185DA7E}"/>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ACF68F6E-8E36-4AF8-BD99-E20CBE5D90EA}"/>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E016A42B-77BE-4CF7-8B44-6C185CCD19E7}"/>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77315EE5-C813-4D0F-A417-7BBDAABA43F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7DC55B95-4689-4F49-9DA9-240157D8D8B9}"/>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3CC263A6-D80F-4250-8AB9-03B9E67D11D8}"/>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BBD6F97C-B294-420C-BD78-6D3B05BE0CFD}"/>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1B345ECA-A40C-4797-8E72-8885ED474671}"/>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5A1CAAC-91E0-44C5-9E1B-F185BC1A1D82}"/>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A0A15884-66AE-4714-A21F-EDED1B475C61}"/>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E7ADFAAE-4B41-47B0-B991-6AF2C71629F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89027</xdr:rowOff>
    </xdr:from>
    <xdr:to>
      <xdr:col>116</xdr:col>
      <xdr:colOff>63500</xdr:colOff>
      <xdr:row>37</xdr:row>
      <xdr:rowOff>149225</xdr:rowOff>
    </xdr:to>
    <xdr:cxnSp macro="">
      <xdr:nvCxnSpPr>
        <xdr:cNvPr id="750" name="直線コネクタ 749">
          <a:extLst>
            <a:ext uri="{FF2B5EF4-FFF2-40B4-BE49-F238E27FC236}">
              <a16:creationId xmlns:a16="http://schemas.microsoft.com/office/drawing/2014/main" id="{77D0CCC6-0066-4F6E-92C4-100227FF7BC1}"/>
            </a:ext>
          </a:extLst>
        </xdr:cNvPr>
        <xdr:cNvCxnSpPr/>
      </xdr:nvCxnSpPr>
      <xdr:spPr>
        <a:xfrm>
          <a:off x="21323300" y="6261227"/>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112857</xdr:rowOff>
    </xdr:from>
    <xdr:ext cx="378565" cy="259045"/>
    <xdr:sp macro="" textlink="">
      <xdr:nvSpPr>
        <xdr:cNvPr id="751" name="諸支出金平均値テキスト">
          <a:extLst>
            <a:ext uri="{FF2B5EF4-FFF2-40B4-BE49-F238E27FC236}">
              <a16:creationId xmlns:a16="http://schemas.microsoft.com/office/drawing/2014/main" id="{03E86EB6-4CDA-4059-87D1-68127EECE0EA}"/>
            </a:ext>
          </a:extLst>
        </xdr:cNvPr>
        <xdr:cNvSpPr txBox="1"/>
      </xdr:nvSpPr>
      <xdr:spPr>
        <a:xfrm>
          <a:off x="22212300" y="6627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F5B66579-DE52-4F3D-B4C2-12A0FC158AE4}"/>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89027</xdr:rowOff>
    </xdr:from>
    <xdr:to>
      <xdr:col>111</xdr:col>
      <xdr:colOff>177800</xdr:colOff>
      <xdr:row>36</xdr:row>
      <xdr:rowOff>96457</xdr:rowOff>
    </xdr:to>
    <xdr:cxnSp macro="">
      <xdr:nvCxnSpPr>
        <xdr:cNvPr id="753" name="直線コネクタ 752">
          <a:extLst>
            <a:ext uri="{FF2B5EF4-FFF2-40B4-BE49-F238E27FC236}">
              <a16:creationId xmlns:a16="http://schemas.microsoft.com/office/drawing/2014/main" id="{7820FB23-8626-4A8D-A5CF-2636648B4A12}"/>
            </a:ext>
          </a:extLst>
        </xdr:cNvPr>
        <xdr:cNvCxnSpPr/>
      </xdr:nvCxnSpPr>
      <xdr:spPr>
        <a:xfrm flipV="1">
          <a:off x="20434300" y="6261227"/>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CDF7F362-126A-46F0-AE0A-0791002D191C}"/>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10368</xdr:rowOff>
    </xdr:from>
    <xdr:ext cx="378565" cy="259045"/>
    <xdr:sp macro="" textlink="">
      <xdr:nvSpPr>
        <xdr:cNvPr id="755" name="テキスト ボックス 754">
          <a:extLst>
            <a:ext uri="{FF2B5EF4-FFF2-40B4-BE49-F238E27FC236}">
              <a16:creationId xmlns:a16="http://schemas.microsoft.com/office/drawing/2014/main" id="{25FD36C9-744C-4DA6-8657-849B7F68F8E2}"/>
            </a:ext>
          </a:extLst>
        </xdr:cNvPr>
        <xdr:cNvSpPr txBox="1"/>
      </xdr:nvSpPr>
      <xdr:spPr>
        <a:xfrm>
          <a:off x="21134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96457</xdr:rowOff>
    </xdr:from>
    <xdr:to>
      <xdr:col>107</xdr:col>
      <xdr:colOff>50800</xdr:colOff>
      <xdr:row>37</xdr:row>
      <xdr:rowOff>22733</xdr:rowOff>
    </xdr:to>
    <xdr:cxnSp macro="">
      <xdr:nvCxnSpPr>
        <xdr:cNvPr id="756" name="直線コネクタ 755">
          <a:extLst>
            <a:ext uri="{FF2B5EF4-FFF2-40B4-BE49-F238E27FC236}">
              <a16:creationId xmlns:a16="http://schemas.microsoft.com/office/drawing/2014/main" id="{8549E914-B7B6-43EB-97B3-46004B735E3D}"/>
            </a:ext>
          </a:extLst>
        </xdr:cNvPr>
        <xdr:cNvCxnSpPr/>
      </xdr:nvCxnSpPr>
      <xdr:spPr>
        <a:xfrm flipV="1">
          <a:off x="19545300" y="6268657"/>
          <a:ext cx="8890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1495395-4047-4A5E-9835-F6BD35E46732}"/>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62374</xdr:rowOff>
    </xdr:from>
    <xdr:ext cx="378565" cy="259045"/>
    <xdr:sp macro="" textlink="">
      <xdr:nvSpPr>
        <xdr:cNvPr id="758" name="テキスト ボックス 757">
          <a:extLst>
            <a:ext uri="{FF2B5EF4-FFF2-40B4-BE49-F238E27FC236}">
              <a16:creationId xmlns:a16="http://schemas.microsoft.com/office/drawing/2014/main" id="{A1023227-B7E3-468A-A11C-9ED1C1DCBFF0}"/>
            </a:ext>
          </a:extLst>
        </xdr:cNvPr>
        <xdr:cNvSpPr txBox="1"/>
      </xdr:nvSpPr>
      <xdr:spPr>
        <a:xfrm>
          <a:off x="20245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22733</xdr:rowOff>
    </xdr:from>
    <xdr:to>
      <xdr:col>102</xdr:col>
      <xdr:colOff>114300</xdr:colOff>
      <xdr:row>37</xdr:row>
      <xdr:rowOff>162751</xdr:rowOff>
    </xdr:to>
    <xdr:cxnSp macro="">
      <xdr:nvCxnSpPr>
        <xdr:cNvPr id="759" name="直線コネクタ 758">
          <a:extLst>
            <a:ext uri="{FF2B5EF4-FFF2-40B4-BE49-F238E27FC236}">
              <a16:creationId xmlns:a16="http://schemas.microsoft.com/office/drawing/2014/main" id="{61DE2022-090E-4002-A971-44ED05A2474B}"/>
            </a:ext>
          </a:extLst>
        </xdr:cNvPr>
        <xdr:cNvCxnSpPr/>
      </xdr:nvCxnSpPr>
      <xdr:spPr>
        <a:xfrm flipV="1">
          <a:off x="18656300" y="6366383"/>
          <a:ext cx="889000" cy="1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DCD404CF-5866-4DCB-AAD8-AC9558FAA87A}"/>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59326</xdr:rowOff>
    </xdr:from>
    <xdr:ext cx="378565" cy="259045"/>
    <xdr:sp macro="" textlink="">
      <xdr:nvSpPr>
        <xdr:cNvPr id="761" name="テキスト ボックス 760">
          <a:extLst>
            <a:ext uri="{FF2B5EF4-FFF2-40B4-BE49-F238E27FC236}">
              <a16:creationId xmlns:a16="http://schemas.microsoft.com/office/drawing/2014/main" id="{A3D4E11B-0DE0-4CB3-8265-9A5089A76645}"/>
            </a:ext>
          </a:extLst>
        </xdr:cNvPr>
        <xdr:cNvSpPr txBox="1"/>
      </xdr:nvSpPr>
      <xdr:spPr>
        <a:xfrm>
          <a:off x="19356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1CDF57EF-1D12-47BB-8260-4E781DA3E39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40276</xdr:rowOff>
    </xdr:from>
    <xdr:ext cx="378565" cy="259045"/>
    <xdr:sp macro="" textlink="">
      <xdr:nvSpPr>
        <xdr:cNvPr id="763" name="テキスト ボックス 762">
          <a:extLst>
            <a:ext uri="{FF2B5EF4-FFF2-40B4-BE49-F238E27FC236}">
              <a16:creationId xmlns:a16="http://schemas.microsoft.com/office/drawing/2014/main" id="{DB6DAF2F-4591-4B2E-91ED-C686CC0232B3}"/>
            </a:ext>
          </a:extLst>
        </xdr:cNvPr>
        <xdr:cNvSpPr txBox="1"/>
      </xdr:nvSpPr>
      <xdr:spPr>
        <a:xfrm>
          <a:off x="18467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7F7696A8-33AD-4A6E-B6CB-DFF2AC0B32B5}"/>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9A72E4E5-2252-4A44-86DB-5B2A61DFC6F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202F9E3A-07B9-41EE-9A90-DF45D886DC86}"/>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1E559C28-E5FB-4CBF-A514-A246846E148A}"/>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4F26DA09-46D8-4645-94F5-14F1E4F12696}"/>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98425</xdr:rowOff>
    </xdr:from>
    <xdr:to>
      <xdr:col>116</xdr:col>
      <xdr:colOff>114300</xdr:colOff>
      <xdr:row>38</xdr:row>
      <xdr:rowOff>28575</xdr:rowOff>
    </xdr:to>
    <xdr:sp macro="" textlink="">
      <xdr:nvSpPr>
        <xdr:cNvPr id="769" name="楕円 768">
          <a:extLst>
            <a:ext uri="{FF2B5EF4-FFF2-40B4-BE49-F238E27FC236}">
              <a16:creationId xmlns:a16="http://schemas.microsoft.com/office/drawing/2014/main" id="{0C4049FE-63E1-4CDA-B9E2-49ADDBB1436C}"/>
            </a:ext>
          </a:extLst>
        </xdr:cNvPr>
        <xdr:cNvSpPr/>
      </xdr:nvSpPr>
      <xdr:spPr>
        <a:xfrm>
          <a:off x="221107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121302</xdr:rowOff>
    </xdr:from>
    <xdr:ext cx="469744" cy="259045"/>
    <xdr:sp macro="" textlink="">
      <xdr:nvSpPr>
        <xdr:cNvPr id="770" name="諸支出金該当値テキスト">
          <a:extLst>
            <a:ext uri="{FF2B5EF4-FFF2-40B4-BE49-F238E27FC236}">
              <a16:creationId xmlns:a16="http://schemas.microsoft.com/office/drawing/2014/main" id="{E9A23C7D-6A3E-4D03-88C5-F85BC008B456}"/>
            </a:ext>
          </a:extLst>
        </xdr:cNvPr>
        <xdr:cNvSpPr txBox="1"/>
      </xdr:nvSpPr>
      <xdr:spPr>
        <a:xfrm>
          <a:off x="22212300" y="62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38227</xdr:rowOff>
    </xdr:from>
    <xdr:to>
      <xdr:col>112</xdr:col>
      <xdr:colOff>38100</xdr:colOff>
      <xdr:row>36</xdr:row>
      <xdr:rowOff>139827</xdr:rowOff>
    </xdr:to>
    <xdr:sp macro="" textlink="">
      <xdr:nvSpPr>
        <xdr:cNvPr id="771" name="楕円 770">
          <a:extLst>
            <a:ext uri="{FF2B5EF4-FFF2-40B4-BE49-F238E27FC236}">
              <a16:creationId xmlns:a16="http://schemas.microsoft.com/office/drawing/2014/main" id="{F5931568-55E9-46E1-8B4F-F8F838D7B0C3}"/>
            </a:ext>
          </a:extLst>
        </xdr:cNvPr>
        <xdr:cNvSpPr/>
      </xdr:nvSpPr>
      <xdr:spPr>
        <a:xfrm>
          <a:off x="21272500" y="62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156354</xdr:rowOff>
    </xdr:from>
    <xdr:ext cx="469744" cy="259045"/>
    <xdr:sp macro="" textlink="">
      <xdr:nvSpPr>
        <xdr:cNvPr id="772" name="テキスト ボックス 771">
          <a:extLst>
            <a:ext uri="{FF2B5EF4-FFF2-40B4-BE49-F238E27FC236}">
              <a16:creationId xmlns:a16="http://schemas.microsoft.com/office/drawing/2014/main" id="{4B1028B1-DAE2-4F7B-8A75-C594575DE625}"/>
            </a:ext>
          </a:extLst>
        </xdr:cNvPr>
        <xdr:cNvSpPr txBox="1"/>
      </xdr:nvSpPr>
      <xdr:spPr>
        <a:xfrm>
          <a:off x="21088428" y="598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45657</xdr:rowOff>
    </xdr:from>
    <xdr:to>
      <xdr:col>107</xdr:col>
      <xdr:colOff>101600</xdr:colOff>
      <xdr:row>36</xdr:row>
      <xdr:rowOff>147257</xdr:rowOff>
    </xdr:to>
    <xdr:sp macro="" textlink="">
      <xdr:nvSpPr>
        <xdr:cNvPr id="773" name="楕円 772">
          <a:extLst>
            <a:ext uri="{FF2B5EF4-FFF2-40B4-BE49-F238E27FC236}">
              <a16:creationId xmlns:a16="http://schemas.microsoft.com/office/drawing/2014/main" id="{E3311BAB-2B9D-4E2B-8E38-15418BB8C4F0}"/>
            </a:ext>
          </a:extLst>
        </xdr:cNvPr>
        <xdr:cNvSpPr/>
      </xdr:nvSpPr>
      <xdr:spPr>
        <a:xfrm>
          <a:off x="20383500" y="62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163784</xdr:rowOff>
    </xdr:from>
    <xdr:ext cx="469744" cy="259045"/>
    <xdr:sp macro="" textlink="">
      <xdr:nvSpPr>
        <xdr:cNvPr id="774" name="テキスト ボックス 773">
          <a:extLst>
            <a:ext uri="{FF2B5EF4-FFF2-40B4-BE49-F238E27FC236}">
              <a16:creationId xmlns:a16="http://schemas.microsoft.com/office/drawing/2014/main" id="{DA7F80C6-0EEB-47F6-9F41-5183F0C13416}"/>
            </a:ext>
          </a:extLst>
        </xdr:cNvPr>
        <xdr:cNvSpPr txBox="1"/>
      </xdr:nvSpPr>
      <xdr:spPr>
        <a:xfrm>
          <a:off x="20199428" y="599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143383</xdr:rowOff>
    </xdr:from>
    <xdr:to>
      <xdr:col>102</xdr:col>
      <xdr:colOff>165100</xdr:colOff>
      <xdr:row>37</xdr:row>
      <xdr:rowOff>73533</xdr:rowOff>
    </xdr:to>
    <xdr:sp macro="" textlink="">
      <xdr:nvSpPr>
        <xdr:cNvPr id="775" name="楕円 774">
          <a:extLst>
            <a:ext uri="{FF2B5EF4-FFF2-40B4-BE49-F238E27FC236}">
              <a16:creationId xmlns:a16="http://schemas.microsoft.com/office/drawing/2014/main" id="{38228813-EACE-4E28-B959-4A2D4BF13CEA}"/>
            </a:ext>
          </a:extLst>
        </xdr:cNvPr>
        <xdr:cNvSpPr/>
      </xdr:nvSpPr>
      <xdr:spPr>
        <a:xfrm>
          <a:off x="19494500" y="63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90060</xdr:rowOff>
    </xdr:from>
    <xdr:ext cx="469744" cy="259045"/>
    <xdr:sp macro="" textlink="">
      <xdr:nvSpPr>
        <xdr:cNvPr id="776" name="テキスト ボックス 775">
          <a:extLst>
            <a:ext uri="{FF2B5EF4-FFF2-40B4-BE49-F238E27FC236}">
              <a16:creationId xmlns:a16="http://schemas.microsoft.com/office/drawing/2014/main" id="{E7EBCD3C-EA26-4B4F-8387-E9CBBCF8492A}"/>
            </a:ext>
          </a:extLst>
        </xdr:cNvPr>
        <xdr:cNvSpPr txBox="1"/>
      </xdr:nvSpPr>
      <xdr:spPr>
        <a:xfrm>
          <a:off x="19310428" y="609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111951</xdr:rowOff>
    </xdr:from>
    <xdr:to>
      <xdr:col>98</xdr:col>
      <xdr:colOff>38100</xdr:colOff>
      <xdr:row>38</xdr:row>
      <xdr:rowOff>42101</xdr:rowOff>
    </xdr:to>
    <xdr:sp macro="" textlink="">
      <xdr:nvSpPr>
        <xdr:cNvPr id="777" name="楕円 776">
          <a:extLst>
            <a:ext uri="{FF2B5EF4-FFF2-40B4-BE49-F238E27FC236}">
              <a16:creationId xmlns:a16="http://schemas.microsoft.com/office/drawing/2014/main" id="{30497619-662D-4D3A-95B7-AE00238A579E}"/>
            </a:ext>
          </a:extLst>
        </xdr:cNvPr>
        <xdr:cNvSpPr/>
      </xdr:nvSpPr>
      <xdr:spPr>
        <a:xfrm>
          <a:off x="18605500" y="64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58628</xdr:rowOff>
    </xdr:from>
    <xdr:ext cx="469744" cy="259045"/>
    <xdr:sp macro="" textlink="">
      <xdr:nvSpPr>
        <xdr:cNvPr id="778" name="テキスト ボックス 777">
          <a:extLst>
            <a:ext uri="{FF2B5EF4-FFF2-40B4-BE49-F238E27FC236}">
              <a16:creationId xmlns:a16="http://schemas.microsoft.com/office/drawing/2014/main" id="{BB95D975-A3F3-4495-9133-82FDB274E74B}"/>
            </a:ext>
          </a:extLst>
        </xdr:cNvPr>
        <xdr:cNvSpPr txBox="1"/>
      </xdr:nvSpPr>
      <xdr:spPr>
        <a:xfrm>
          <a:off x="18421428" y="623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EBE29897-4E77-4BCD-AB86-E5BEC6738B3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A64DC74B-5440-42AF-8DD6-1FFEBF0770BA}"/>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5F2DFC0B-EE18-442D-90B3-43D3C2F7187A}"/>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BF6D710-605A-4972-A8C2-1E749F0B1929}"/>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9C17A7AE-8BE0-496B-839F-5D2996E4CC5D}"/>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5916E538-F567-4B7A-843D-9EDC60C34EC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525E4EC2-839F-4E19-9090-E6CF8F6F264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2A1DC423-49CA-4B66-AB70-652AA188AC1A}"/>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9BC3E362-D730-48C4-B0F8-17F25EE2854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E4749ECA-EEA1-4257-B02C-42F0DFB65B3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DB25EAEE-52C0-43EF-BC94-68AF5FA1A5B1}"/>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AB3F4AE2-C9E7-4479-BC15-22302AF50DD8}"/>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66A436C4-4090-4037-9FA6-A1024486DB8B}"/>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B842E5CC-0F70-41C2-AA90-379A8598C884}"/>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C7249E92-A531-4FFF-BC24-30053FF0ED7D}"/>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1F4689F1-4145-4635-9694-F89898187375}"/>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6A170A67-3E04-4B9D-90DC-378EEF9BF5A1}"/>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C97C21D3-B10E-47D1-A7B9-F88D60880313}"/>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90896BE1-FE81-4268-BE31-DAE453D41D9B}"/>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48C52D72-9DF7-4A7C-BCEF-02095AF9B5EE}"/>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1BCABADC-37C0-40FA-8DC1-15859683D741}"/>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4EBACA48-3537-4C41-B216-DD166FEC3E63}"/>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EF7D4C71-B28E-4FD5-814C-0A49222642AF}"/>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CFA3AE0A-FADE-493B-A45F-1A6DF75B0DBD}"/>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50DA3AB1-89BB-48EF-8726-A543A3310FDF}"/>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DB79334C-A0D4-4E46-8CC6-D81FC8C69AE1}"/>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92424586-424C-43E9-BBB9-F51ABC5C5DC6}"/>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DE40426F-FAC1-41DF-9E3F-6DA8132FE204}"/>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98AAF26D-4194-46BF-8B07-CC5B81466C2A}"/>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142E832A-1DAD-4AC0-9D15-B487C528BE59}"/>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3E5E6515-CB3A-4F7A-92FF-4965C723A198}"/>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822E5F13-05AE-4E7C-BF30-5FABCCFB68B1}"/>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FBF01D54-746D-4E1C-B13D-8A2CBCB8EFC9}"/>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D7B8CFEA-F62D-4308-8C73-72025B68165A}"/>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6B2B7937-1D68-4CCD-8892-069FC14F3C6F}"/>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7972996B-1BA4-4349-B332-35E7E72AA0F3}"/>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BD826402-5F11-40F7-ADD4-213B781E69E8}"/>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EA2DF744-4040-4C75-A717-3BA570B0BD7A}"/>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4C3C1765-97EA-48F1-A93E-A8B7E3467556}"/>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FA456DD5-03FC-4A18-9256-7FC0B59B23B3}"/>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A58F4B16-34D4-4EB9-A6B2-F4394E627B98}"/>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59F5A207-CF41-47C4-AEAF-52FDF1171A0D}"/>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2C1C807D-F035-4463-8232-8414386F4C3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A74E7FA2-C824-4629-AA9A-41E2FE66712F}"/>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6EA0BA85-54D9-481A-8495-B45CED38F48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50E9F959-4CCA-44BE-A071-EEBEA5F80BD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9D09F669-0822-446B-B9CD-89EBCB3F6DA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972B6D3B-E720-4116-A0D6-7E52374AB5BC}"/>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48EFE4F8-F7D1-4CA7-AF0E-9D70D3B518A7}"/>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92D37EBD-BFE8-42AD-B477-D490BBA8AE8A}"/>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7AB20975-7390-4024-B615-363A13EB15D5}"/>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17022055-78BA-4C66-B3E6-6CA3D7F23181}"/>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38221ACB-C394-404B-B35F-9EBA5CD1F7B1}"/>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20F031E7-72BA-46AC-9386-E9EE0E8E4C33}"/>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A537B4C6-DD1D-47E7-BDD9-13EF62FC6B76}"/>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497C2C0F-3A1A-44A3-8FD6-1FC8DC438A53}"/>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B6C20F73-B8B8-4EBF-AB1E-8F835AB218AF}"/>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D34B5493-5007-41A8-A709-1F1084780E8C}"/>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44518E8D-F746-456E-852C-DA9D218BDB1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E1DFB8F0-35CF-4318-A064-EE0AA56DD70A}"/>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70,834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44,218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18,502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庁舎整備事業費（耐震工事費）及びふるさと納税推進事業費（委託料）の減が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45,623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いるが、再生可能エネルギー施設整備事業費の増により、前年度との比較では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18,246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円下回っている。病院事業を実施していないことなどが主な要因である。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107,213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56,768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円増加しているが、過去に市債で購入した市有地の売却に伴う、繰上償還の実施が主な要因である。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920D41B2-5CB7-4CB0-9AA6-49B4027A22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77FFA6AE-E01F-4022-BBD3-F9BE895E5BA9}"/>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E37BC4D2-B8D1-40B2-950B-17E5A9245E2C}"/>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DF15D1FA-ED3F-404C-A1C7-0A7D39164EFA}"/>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FA2B2BA0-5EDA-4773-96CA-37FA4021E652}"/>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A4B4D9B-A82F-48CF-A01C-81057EA5E534}"/>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5209177-0D3E-423B-A5D0-F90F7D8D95B8}"/>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2FDDEE46-B27D-443C-8283-5EA0BCA01B9A}"/>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571B5815-40EE-4A62-88A1-780E83FBC8DE}"/>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48ED5E8D-A2EC-49ED-8CDB-9BCA2B1D9D2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2D45EF5A-2D73-4E50-BB99-0A73F70979E2}"/>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CFA3E6BE-EE4D-4EA5-B7C3-CF2EA70B290F}"/>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E30A354C-7E3F-4FC8-9D9C-5550F9A95FB4}"/>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年度は、財政調整基金の取崩しを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万円に抑えたことから、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財政調整基金残高の標準財政規模比は前年度から</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実質収支の標準財政規模</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となった。財政調整基金への積立や取りくずし、地方債の繰上償還の影響を除いて求められる実質単年度収支の比率は前年度と比較して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23.17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26.71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1,973</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百万円の繰上償還を実施した影響による。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今後も、事務事業の見直し等を実施し、健全な行財政運営に努める。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B067A295-08B8-46DD-BAE1-2DDD361591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358D4E7F-8553-4311-AE3C-B243B384FAF3}"/>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A342C90F-5F44-4C76-BB73-CD4DDB78659A}"/>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37D2BAC2-1098-4A9B-B8D1-78F8AA925335}"/>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B812BFA3-5791-41BC-95DE-A3B061A5A69F}"/>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F015DFCF-7840-4A5C-A000-238A6D946EBD}"/>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6961C656-67C0-40EC-AB0C-A41759FABFB9}"/>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531B03E2-7DF5-40B1-A831-3D7CFF5E0735}"/>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75827DC2-BB06-44F1-8413-07450A50EB14}"/>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年度の連結実質赤字比率に関して、対象となる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会計の収支が黒字となったことから、連結実質赤字比率は発生しない結果となっている。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各年度とも、黒字の大部分を一般会計、水道事業会計、国民健康保険特別会計で占めており、平成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年度の標準財政規模に対する黒字の割合の合計が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19.07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ポイントであるのに対し、前述の3会計の合計が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17.47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ポイントとなり、その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91.6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CDCDA93C-9D25-4BA5-8299-B08C87190431}"/>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26EFA6E3-A80A-4BBD-9B9F-9F3191A79BCB}"/>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126F8B62-8F1A-4A14-8EF1-03C84B28BCE3}"/>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A52E458C-E87A-4CFB-87AC-B2B53BC3C22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41CDAD8E-3F63-4C27-A9F6-0CC5A3DA23B7}"/>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55D2EAB9-F59B-49B5-B6E7-CDCD7F1D134B}"/>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9FFD1C45-B8C4-45EF-9965-C69674E37167}"/>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11C031BB-0E49-4E9E-B7C2-A52A5B15B16B}"/>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80A3DA6A-C807-43A9-87E5-37F01793D7E1}"/>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A57AA13F-D644-4603-9379-EB9C967E3A03}"/>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DE3A796D-D5B3-4D40-A205-A9AE9D8F2898}"/>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91;&#21029;&#65288;&#26989;&#21209;&#65289;/&#36001;&#25919;&#35506;/&#36001;&#25919;&#20418;/63&#12288;&#36001;&#25919;&#29366;&#27841;&#36039;&#26009;&#38598;/H30&#27770;&#31639;&#20998;/&#12304;R2.0228&#12294;&#12305;&#24179;&#25104;30&#24180;&#24230;&#36001;&#25919;&#29366;&#27841;&#36039;&#26009;&#38598;&#12398;&#20316;&#25104;&#21450;&#12403;&#25552;&#20986;/3%20&#30476;&#25552;&#20986;/2%20&#30097;&#32681;&#29031;&#20250;&#24460;&#65288;&#26368;&#26032;&#65289;/&#12304;&#36001;&#25919;&#29366;&#27841;&#36039;&#26009;&#38598;&#12305;_062073_&#19978;&#23665;&#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85830</v>
          </cell>
          <cell r="F3">
            <v>106614</v>
          </cell>
        </row>
        <row r="5">
          <cell r="A5" t="str">
            <v xml:space="preserve"> H27</v>
          </cell>
          <cell r="D5">
            <v>76136</v>
          </cell>
          <cell r="F5">
            <v>85459</v>
          </cell>
        </row>
        <row r="7">
          <cell r="A7" t="str">
            <v xml:space="preserve"> H28</v>
          </cell>
          <cell r="D7">
            <v>82057</v>
          </cell>
          <cell r="F7">
            <v>83280</v>
          </cell>
        </row>
        <row r="9">
          <cell r="A9" t="str">
            <v xml:space="preserve"> H29</v>
          </cell>
          <cell r="D9">
            <v>104376</v>
          </cell>
          <cell r="F9">
            <v>88968</v>
          </cell>
        </row>
        <row r="11">
          <cell r="A11" t="str">
            <v xml:space="preserve"> H30</v>
          </cell>
          <cell r="D11">
            <v>55268</v>
          </cell>
          <cell r="F11">
            <v>85173</v>
          </cell>
        </row>
        <row r="18">
          <cell r="B18" t="str">
            <v>H26</v>
          </cell>
          <cell r="C18" t="str">
            <v>H27</v>
          </cell>
          <cell r="D18" t="str">
            <v>H28</v>
          </cell>
          <cell r="E18" t="str">
            <v>H29</v>
          </cell>
          <cell r="F18" t="str">
            <v>H30</v>
          </cell>
        </row>
        <row r="19">
          <cell r="A19" t="str">
            <v>実質収支額</v>
          </cell>
          <cell r="B19">
            <v>6.64</v>
          </cell>
          <cell r="C19">
            <v>9.61</v>
          </cell>
          <cell r="D19">
            <v>5.35</v>
          </cell>
          <cell r="E19">
            <v>7.65</v>
          </cell>
          <cell r="F19">
            <v>9.44</v>
          </cell>
        </row>
        <row r="20">
          <cell r="A20" t="str">
            <v>財政調整基金残高</v>
          </cell>
          <cell r="B20">
            <v>12.5</v>
          </cell>
          <cell r="C20">
            <v>13.69</v>
          </cell>
          <cell r="D20">
            <v>15.55</v>
          </cell>
          <cell r="E20">
            <v>13.16</v>
          </cell>
          <cell r="F20">
            <v>13.8</v>
          </cell>
        </row>
        <row r="21">
          <cell r="A21" t="str">
            <v>実質単年度収支</v>
          </cell>
          <cell r="B21">
            <v>1.84</v>
          </cell>
          <cell r="C21">
            <v>3.12</v>
          </cell>
          <cell r="D21">
            <v>-0.8</v>
          </cell>
          <cell r="E21">
            <v>3.54</v>
          </cell>
          <cell r="F21">
            <v>26.71</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0.12</v>
          </cell>
          <cell r="D27" t="e">
            <v>#N/A</v>
          </cell>
          <cell r="E27">
            <v>0.06</v>
          </cell>
          <cell r="F27" t="e">
            <v>#N/A</v>
          </cell>
          <cell r="G27">
            <v>0</v>
          </cell>
          <cell r="H27" t="e">
            <v>#N/A</v>
          </cell>
          <cell r="I27">
            <v>0.01</v>
          </cell>
          <cell r="J27" t="e">
            <v>#N/A</v>
          </cell>
          <cell r="K27">
            <v>0</v>
          </cell>
        </row>
        <row r="28">
          <cell r="A28" t="str">
            <v>その他会計（赤字）</v>
          </cell>
          <cell r="B28" t="e">
            <v>#VALUE!</v>
          </cell>
          <cell r="C28" t="e">
            <v>#VALUE!</v>
          </cell>
          <cell r="D28" t="e">
            <v>#VALUE!</v>
          </cell>
          <cell r="E28" t="e">
            <v>#VALUE!</v>
          </cell>
          <cell r="F28" t="e">
            <v>#VALUE!</v>
          </cell>
          <cell r="G28" t="e">
            <v>#VALUE!</v>
          </cell>
          <cell r="H28" t="e">
            <v>#N/A</v>
          </cell>
          <cell r="I28">
            <v>0</v>
          </cell>
          <cell r="J28" t="e">
            <v>#VALUE!</v>
          </cell>
          <cell r="K28" t="e">
            <v>#VALUE!</v>
          </cell>
        </row>
        <row r="29">
          <cell r="A29" t="str">
            <v>後期高齢者医療特別会計</v>
          </cell>
          <cell r="B29" t="e">
            <v>#N/A</v>
          </cell>
          <cell r="C29">
            <v>0.01</v>
          </cell>
          <cell r="D29" t="e">
            <v>#N/A</v>
          </cell>
          <cell r="E29">
            <v>0</v>
          </cell>
          <cell r="F29" t="e">
            <v>#N/A</v>
          </cell>
          <cell r="G29">
            <v>0.01</v>
          </cell>
          <cell r="H29" t="e">
            <v>#N/A</v>
          </cell>
          <cell r="I29">
            <v>0.03</v>
          </cell>
          <cell r="J29" t="e">
            <v>#N/A</v>
          </cell>
          <cell r="K29">
            <v>0</v>
          </cell>
        </row>
        <row r="30">
          <cell r="A30" t="str">
            <v>農業集落排水事業特別会計</v>
          </cell>
          <cell r="B30" t="e">
            <v>#N/A</v>
          </cell>
          <cell r="C30">
            <v>0.01</v>
          </cell>
          <cell r="D30" t="e">
            <v>#N/A</v>
          </cell>
          <cell r="E30">
            <v>0.01</v>
          </cell>
          <cell r="F30" t="e">
            <v>#N/A</v>
          </cell>
          <cell r="G30">
            <v>0</v>
          </cell>
          <cell r="H30" t="e">
            <v>#N/A</v>
          </cell>
          <cell r="I30">
            <v>0.01</v>
          </cell>
          <cell r="J30" t="e">
            <v>#N/A</v>
          </cell>
          <cell r="K30">
            <v>0</v>
          </cell>
        </row>
        <row r="31">
          <cell r="A31" t="str">
            <v>浄化槽事業特別会計</v>
          </cell>
          <cell r="B31" t="e">
            <v>#N/A</v>
          </cell>
          <cell r="C31">
            <v>0.02</v>
          </cell>
          <cell r="D31" t="e">
            <v>#N/A</v>
          </cell>
          <cell r="E31">
            <v>0.02</v>
          </cell>
          <cell r="F31" t="e">
            <v>#N/A</v>
          </cell>
          <cell r="G31">
            <v>0.02</v>
          </cell>
          <cell r="H31" t="e">
            <v>#N/A</v>
          </cell>
          <cell r="I31">
            <v>0.02</v>
          </cell>
          <cell r="J31" t="e">
            <v>#N/A</v>
          </cell>
          <cell r="K31">
            <v>0.02</v>
          </cell>
        </row>
        <row r="32">
          <cell r="A32" t="str">
            <v>公共下水道事業特別会計</v>
          </cell>
          <cell r="B32" t="e">
            <v>#N/A</v>
          </cell>
          <cell r="C32">
            <v>0.15</v>
          </cell>
          <cell r="D32" t="e">
            <v>#N/A</v>
          </cell>
          <cell r="E32">
            <v>0.15</v>
          </cell>
          <cell r="F32" t="e">
            <v>#N/A</v>
          </cell>
          <cell r="G32">
            <v>0.13</v>
          </cell>
          <cell r="H32" t="e">
            <v>#N/A</v>
          </cell>
          <cell r="I32">
            <v>0.15</v>
          </cell>
          <cell r="J32" t="e">
            <v>#N/A</v>
          </cell>
          <cell r="K32">
            <v>0.09</v>
          </cell>
        </row>
        <row r="33">
          <cell r="A33" t="str">
            <v>介護保険特別会計</v>
          </cell>
          <cell r="B33" t="e">
            <v>#N/A</v>
          </cell>
          <cell r="C33">
            <v>0.34</v>
          </cell>
          <cell r="D33" t="e">
            <v>#N/A</v>
          </cell>
          <cell r="E33">
            <v>0.79</v>
          </cell>
          <cell r="F33" t="e">
            <v>#N/A</v>
          </cell>
          <cell r="G33">
            <v>1.64</v>
          </cell>
          <cell r="H33" t="e">
            <v>#N/A</v>
          </cell>
          <cell r="I33">
            <v>0.68</v>
          </cell>
          <cell r="J33" t="e">
            <v>#N/A</v>
          </cell>
          <cell r="K33">
            <v>1.49</v>
          </cell>
        </row>
        <row r="34">
          <cell r="A34" t="str">
            <v>国民健康保険特別会計</v>
          </cell>
          <cell r="B34" t="e">
            <v>#N/A</v>
          </cell>
          <cell r="C34">
            <v>2.7</v>
          </cell>
          <cell r="D34" t="e">
            <v>#N/A</v>
          </cell>
          <cell r="E34">
            <v>2.4300000000000002</v>
          </cell>
          <cell r="F34" t="e">
            <v>#N/A</v>
          </cell>
          <cell r="G34">
            <v>3.98</v>
          </cell>
          <cell r="H34" t="e">
            <v>#N/A</v>
          </cell>
          <cell r="I34">
            <v>4.17</v>
          </cell>
          <cell r="J34" t="e">
            <v>#N/A</v>
          </cell>
          <cell r="K34">
            <v>1.55</v>
          </cell>
        </row>
        <row r="35">
          <cell r="A35" t="str">
            <v>水道事業会計</v>
          </cell>
          <cell r="B35" t="e">
            <v>#N/A</v>
          </cell>
          <cell r="C35">
            <v>4.68</v>
          </cell>
          <cell r="D35" t="e">
            <v>#N/A</v>
          </cell>
          <cell r="E35">
            <v>5.16</v>
          </cell>
          <cell r="F35" t="e">
            <v>#N/A</v>
          </cell>
          <cell r="G35">
            <v>5.23</v>
          </cell>
          <cell r="H35" t="e">
            <v>#N/A</v>
          </cell>
          <cell r="I35">
            <v>5.59</v>
          </cell>
          <cell r="J35" t="e">
            <v>#N/A</v>
          </cell>
          <cell r="K35">
            <v>6.48</v>
          </cell>
        </row>
        <row r="36">
          <cell r="A36" t="str">
            <v>一般会計</v>
          </cell>
          <cell r="B36" t="e">
            <v>#N/A</v>
          </cell>
          <cell r="C36">
            <v>6.59</v>
          </cell>
          <cell r="D36" t="e">
            <v>#N/A</v>
          </cell>
          <cell r="E36">
            <v>9.59</v>
          </cell>
          <cell r="F36" t="e">
            <v>#N/A</v>
          </cell>
          <cell r="G36">
            <v>5.34</v>
          </cell>
          <cell r="H36" t="e">
            <v>#N/A</v>
          </cell>
          <cell r="I36">
            <v>7.63</v>
          </cell>
          <cell r="J36" t="e">
            <v>#N/A</v>
          </cell>
          <cell r="K36">
            <v>9.44</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1177</v>
          </cell>
          <cell r="G42">
            <v>1165</v>
          </cell>
          <cell r="J42">
            <v>1156</v>
          </cell>
          <cell r="M42">
            <v>1141</v>
          </cell>
          <cell r="P42">
            <v>1150</v>
          </cell>
        </row>
        <row r="43">
          <cell r="A43" t="str">
            <v>一時借入金の利子</v>
          </cell>
          <cell r="B43">
            <v>1</v>
          </cell>
          <cell r="E43">
            <v>0</v>
          </cell>
          <cell r="H43">
            <v>0</v>
          </cell>
          <cell r="K43">
            <v>0</v>
          </cell>
          <cell r="N43">
            <v>0</v>
          </cell>
        </row>
        <row r="44">
          <cell r="A44" t="str">
            <v>債務負担行為に基づく支出額</v>
          </cell>
          <cell r="B44">
            <v>130</v>
          </cell>
          <cell r="E44">
            <v>121</v>
          </cell>
          <cell r="H44">
            <v>108</v>
          </cell>
          <cell r="K44">
            <v>101</v>
          </cell>
          <cell r="N44">
            <v>99</v>
          </cell>
        </row>
        <row r="45">
          <cell r="A45" t="str">
            <v>組合等が起こした地方債の元利償還金に対する負担金等</v>
          </cell>
          <cell r="B45">
            <v>1</v>
          </cell>
          <cell r="E45">
            <v>1</v>
          </cell>
          <cell r="H45">
            <v>1</v>
          </cell>
          <cell r="K45">
            <v>2</v>
          </cell>
          <cell r="N45">
            <v>4</v>
          </cell>
        </row>
        <row r="46">
          <cell r="A46" t="str">
            <v>公営企業債の元利償還金に対する繰入金</v>
          </cell>
          <cell r="B46">
            <v>262</v>
          </cell>
          <cell r="E46">
            <v>256</v>
          </cell>
          <cell r="H46">
            <v>272</v>
          </cell>
          <cell r="K46">
            <v>261</v>
          </cell>
          <cell r="N46">
            <v>243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1461</v>
          </cell>
          <cell r="E49">
            <v>1453</v>
          </cell>
          <cell r="H49">
            <v>1521</v>
          </cell>
          <cell r="K49">
            <v>1259</v>
          </cell>
          <cell r="N49">
            <v>1292</v>
          </cell>
        </row>
        <row r="50">
          <cell r="A50" t="str">
            <v>実質公債費比率の分子</v>
          </cell>
          <cell r="B50" t="e">
            <v>#N/A</v>
          </cell>
          <cell r="C50">
            <v>678</v>
          </cell>
          <cell r="D50" t="e">
            <v>#N/A</v>
          </cell>
          <cell r="E50" t="e">
            <v>#N/A</v>
          </cell>
          <cell r="F50">
            <v>666</v>
          </cell>
          <cell r="G50" t="e">
            <v>#N/A</v>
          </cell>
          <cell r="H50" t="e">
            <v>#N/A</v>
          </cell>
          <cell r="I50">
            <v>746</v>
          </cell>
          <cell r="J50" t="e">
            <v>#N/A</v>
          </cell>
          <cell r="K50" t="e">
            <v>#N/A</v>
          </cell>
          <cell r="L50">
            <v>482</v>
          </cell>
          <cell r="M50" t="e">
            <v>#N/A</v>
          </cell>
          <cell r="N50" t="e">
            <v>#N/A</v>
          </cell>
          <cell r="O50">
            <v>488</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11472</v>
          </cell>
          <cell r="G56">
            <v>11539</v>
          </cell>
          <cell r="J56">
            <v>12271</v>
          </cell>
          <cell r="M56">
            <v>12119</v>
          </cell>
          <cell r="P56">
            <v>12178</v>
          </cell>
        </row>
        <row r="57">
          <cell r="A57" t="str">
            <v>充当可能特定歳入</v>
          </cell>
          <cell r="D57">
            <v>1699</v>
          </cell>
          <cell r="G57">
            <v>1978</v>
          </cell>
          <cell r="J57">
            <v>2306</v>
          </cell>
          <cell r="M57">
            <v>2429</v>
          </cell>
          <cell r="P57">
            <v>3061</v>
          </cell>
        </row>
        <row r="58">
          <cell r="A58" t="str">
            <v>充当可能基金</v>
          </cell>
          <cell r="D58">
            <v>2524</v>
          </cell>
          <cell r="G58">
            <v>2745</v>
          </cell>
          <cell r="J58">
            <v>3065</v>
          </cell>
          <cell r="M58">
            <v>2903</v>
          </cell>
          <cell r="P58">
            <v>3190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2961</v>
          </cell>
          <cell r="E62">
            <v>2847</v>
          </cell>
          <cell r="H62">
            <v>2630</v>
          </cell>
          <cell r="K62">
            <v>2574</v>
          </cell>
          <cell r="N62">
            <v>2398</v>
          </cell>
        </row>
        <row r="63">
          <cell r="A63" t="str">
            <v>組合等負担等見込額</v>
          </cell>
          <cell r="B63">
            <v>28</v>
          </cell>
          <cell r="E63">
            <v>98</v>
          </cell>
          <cell r="H63">
            <v>546</v>
          </cell>
          <cell r="K63">
            <v>1018</v>
          </cell>
          <cell r="N63">
            <v>1271</v>
          </cell>
        </row>
        <row r="64">
          <cell r="A64" t="str">
            <v>公営企業債等繰入見込額</v>
          </cell>
          <cell r="B64">
            <v>3682</v>
          </cell>
          <cell r="E64">
            <v>3701</v>
          </cell>
          <cell r="H64">
            <v>3761</v>
          </cell>
          <cell r="K64">
            <v>3767</v>
          </cell>
          <cell r="N64">
            <v>3719</v>
          </cell>
        </row>
        <row r="65">
          <cell r="A65" t="str">
            <v>債務負担行為に基づく支出予定額</v>
          </cell>
          <cell r="B65">
            <v>1217</v>
          </cell>
          <cell r="E65">
            <v>1070</v>
          </cell>
          <cell r="H65">
            <v>936</v>
          </cell>
          <cell r="K65">
            <v>733</v>
          </cell>
          <cell r="N65">
            <v>568</v>
          </cell>
        </row>
        <row r="66">
          <cell r="A66" t="str">
            <v>一般会計等に係る地方債の現在高</v>
          </cell>
          <cell r="B66">
            <v>16904</v>
          </cell>
          <cell r="E66">
            <v>17122</v>
          </cell>
          <cell r="H66">
            <v>17494</v>
          </cell>
          <cell r="K66">
            <v>18748</v>
          </cell>
          <cell r="N66">
            <v>17609</v>
          </cell>
        </row>
        <row r="67">
          <cell r="A67" t="str">
            <v>将来負担比率の分子</v>
          </cell>
          <cell r="B67" t="e">
            <v>#N/A</v>
          </cell>
          <cell r="C67">
            <v>9097</v>
          </cell>
          <cell r="D67" t="e">
            <v>#N/A</v>
          </cell>
          <cell r="E67" t="e">
            <v>#N/A</v>
          </cell>
          <cell r="F67">
            <v>8577</v>
          </cell>
          <cell r="G67" t="e">
            <v>#N/A</v>
          </cell>
          <cell r="H67" t="e">
            <v>#N/A</v>
          </cell>
          <cell r="I67">
            <v>7726</v>
          </cell>
          <cell r="J67" t="e">
            <v>#N/A</v>
          </cell>
          <cell r="K67" t="e">
            <v>#N/A</v>
          </cell>
          <cell r="L67">
            <v>9389</v>
          </cell>
          <cell r="M67" t="e">
            <v>#N/A</v>
          </cell>
          <cell r="N67" t="e">
            <v>#N/A</v>
          </cell>
          <cell r="O67">
            <v>7135</v>
          </cell>
          <cell r="P67" t="e">
            <v>#N/A</v>
          </cell>
        </row>
        <row r="71">
          <cell r="B71" t="str">
            <v>H28</v>
          </cell>
          <cell r="C71" t="str">
            <v>H29</v>
          </cell>
          <cell r="D71" t="str">
            <v>H30</v>
          </cell>
        </row>
        <row r="72">
          <cell r="A72" t="str">
            <v>財政調整基金</v>
          </cell>
          <cell r="B72">
            <v>1241</v>
          </cell>
          <cell r="C72">
            <v>1042</v>
          </cell>
          <cell r="D72">
            <v>1092</v>
          </cell>
        </row>
        <row r="73">
          <cell r="A73" t="str">
            <v>減債基金</v>
          </cell>
          <cell r="B73">
            <v>162</v>
          </cell>
          <cell r="C73">
            <v>126</v>
          </cell>
          <cell r="D73">
            <v>126</v>
          </cell>
        </row>
        <row r="74">
          <cell r="A74" t="str">
            <v>その他特定目的基金</v>
          </cell>
          <cell r="B74">
            <v>663</v>
          </cell>
          <cell r="C74">
            <v>730</v>
          </cell>
          <cell r="D74">
            <v>601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B60D8-829F-4BBC-8951-11E88617E863}">
  <sheetPr>
    <pageSetUpPr fitToPage="1"/>
  </sheetPr>
  <dimension ref="A1:DO59"/>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2" t="s">
        <v>19</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3" t="s">
        <v>21</v>
      </c>
      <c r="C3" s="604"/>
      <c r="D3" s="604"/>
      <c r="E3" s="605"/>
      <c r="F3" s="605"/>
      <c r="G3" s="605"/>
      <c r="H3" s="605"/>
      <c r="I3" s="605"/>
      <c r="J3" s="605"/>
      <c r="K3" s="605"/>
      <c r="L3" s="605" t="s">
        <v>22</v>
      </c>
      <c r="M3" s="605"/>
      <c r="N3" s="605"/>
      <c r="O3" s="605"/>
      <c r="P3" s="605"/>
      <c r="Q3" s="605"/>
      <c r="R3" s="608"/>
      <c r="S3" s="608"/>
      <c r="T3" s="608"/>
      <c r="U3" s="608"/>
      <c r="V3" s="609"/>
      <c r="W3" s="497" t="s">
        <v>23</v>
      </c>
      <c r="X3" s="498"/>
      <c r="Y3" s="498"/>
      <c r="Z3" s="498"/>
      <c r="AA3" s="498"/>
      <c r="AB3" s="604"/>
      <c r="AC3" s="608" t="s">
        <v>24</v>
      </c>
      <c r="AD3" s="498"/>
      <c r="AE3" s="498"/>
      <c r="AF3" s="498"/>
      <c r="AG3" s="498"/>
      <c r="AH3" s="498"/>
      <c r="AI3" s="498"/>
      <c r="AJ3" s="498"/>
      <c r="AK3" s="498"/>
      <c r="AL3" s="570"/>
      <c r="AM3" s="497" t="s">
        <v>25</v>
      </c>
      <c r="AN3" s="498"/>
      <c r="AO3" s="498"/>
      <c r="AP3" s="498"/>
      <c r="AQ3" s="498"/>
      <c r="AR3" s="498"/>
      <c r="AS3" s="498"/>
      <c r="AT3" s="498"/>
      <c r="AU3" s="498"/>
      <c r="AV3" s="498"/>
      <c r="AW3" s="498"/>
      <c r="AX3" s="570"/>
      <c r="AY3" s="562" t="s">
        <v>26</v>
      </c>
      <c r="AZ3" s="563"/>
      <c r="BA3" s="563"/>
      <c r="BB3" s="563"/>
      <c r="BC3" s="563"/>
      <c r="BD3" s="563"/>
      <c r="BE3" s="563"/>
      <c r="BF3" s="563"/>
      <c r="BG3" s="563"/>
      <c r="BH3" s="563"/>
      <c r="BI3" s="563"/>
      <c r="BJ3" s="563"/>
      <c r="BK3" s="563"/>
      <c r="BL3" s="563"/>
      <c r="BM3" s="612"/>
      <c r="BN3" s="497" t="s">
        <v>27</v>
      </c>
      <c r="BO3" s="498"/>
      <c r="BP3" s="498"/>
      <c r="BQ3" s="498"/>
      <c r="BR3" s="498"/>
      <c r="BS3" s="498"/>
      <c r="BT3" s="498"/>
      <c r="BU3" s="570"/>
      <c r="BV3" s="497" t="s">
        <v>28</v>
      </c>
      <c r="BW3" s="498"/>
      <c r="BX3" s="498"/>
      <c r="BY3" s="498"/>
      <c r="BZ3" s="498"/>
      <c r="CA3" s="498"/>
      <c r="CB3" s="498"/>
      <c r="CC3" s="570"/>
      <c r="CD3" s="562" t="s">
        <v>26</v>
      </c>
      <c r="CE3" s="563"/>
      <c r="CF3" s="563"/>
      <c r="CG3" s="563"/>
      <c r="CH3" s="563"/>
      <c r="CI3" s="563"/>
      <c r="CJ3" s="563"/>
      <c r="CK3" s="563"/>
      <c r="CL3" s="563"/>
      <c r="CM3" s="563"/>
      <c r="CN3" s="563"/>
      <c r="CO3" s="563"/>
      <c r="CP3" s="563"/>
      <c r="CQ3" s="563"/>
      <c r="CR3" s="563"/>
      <c r="CS3" s="612"/>
      <c r="CT3" s="497" t="s">
        <v>29</v>
      </c>
      <c r="CU3" s="498"/>
      <c r="CV3" s="498"/>
      <c r="CW3" s="498"/>
      <c r="CX3" s="498"/>
      <c r="CY3" s="498"/>
      <c r="CZ3" s="498"/>
      <c r="DA3" s="570"/>
      <c r="DB3" s="497" t="s">
        <v>30</v>
      </c>
      <c r="DC3" s="498"/>
      <c r="DD3" s="498"/>
      <c r="DE3" s="498"/>
      <c r="DF3" s="498"/>
      <c r="DG3" s="498"/>
      <c r="DH3" s="498"/>
      <c r="DI3" s="570"/>
      <c r="DJ3" s="41"/>
      <c r="DK3" s="41"/>
      <c r="DL3" s="41"/>
      <c r="DM3" s="41"/>
      <c r="DN3" s="41"/>
      <c r="DO3" s="41"/>
    </row>
    <row r="4" spans="1:119" ht="18.75" customHeight="1" x14ac:dyDescent="0.15">
      <c r="A4" s="4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32"/>
      <c r="AN4" s="450"/>
      <c r="AO4" s="450"/>
      <c r="AP4" s="450"/>
      <c r="AQ4" s="450"/>
      <c r="AR4" s="450"/>
      <c r="AS4" s="450"/>
      <c r="AT4" s="450"/>
      <c r="AU4" s="450"/>
      <c r="AV4" s="450"/>
      <c r="AW4" s="450"/>
      <c r="AX4" s="611"/>
      <c r="AY4" s="424" t="s">
        <v>31</v>
      </c>
      <c r="AZ4" s="425"/>
      <c r="BA4" s="425"/>
      <c r="BB4" s="425"/>
      <c r="BC4" s="425"/>
      <c r="BD4" s="425"/>
      <c r="BE4" s="425"/>
      <c r="BF4" s="425"/>
      <c r="BG4" s="425"/>
      <c r="BH4" s="425"/>
      <c r="BI4" s="425"/>
      <c r="BJ4" s="425"/>
      <c r="BK4" s="425"/>
      <c r="BL4" s="425"/>
      <c r="BM4" s="426"/>
      <c r="BN4" s="427">
        <v>17519736</v>
      </c>
      <c r="BO4" s="428"/>
      <c r="BP4" s="428"/>
      <c r="BQ4" s="428"/>
      <c r="BR4" s="428"/>
      <c r="BS4" s="428"/>
      <c r="BT4" s="428"/>
      <c r="BU4" s="429"/>
      <c r="BV4" s="427">
        <v>17093496</v>
      </c>
      <c r="BW4" s="428"/>
      <c r="BX4" s="428"/>
      <c r="BY4" s="428"/>
      <c r="BZ4" s="428"/>
      <c r="CA4" s="428"/>
      <c r="CB4" s="428"/>
      <c r="CC4" s="429"/>
      <c r="CD4" s="596" t="s">
        <v>32</v>
      </c>
      <c r="CE4" s="597"/>
      <c r="CF4" s="597"/>
      <c r="CG4" s="597"/>
      <c r="CH4" s="597"/>
      <c r="CI4" s="597"/>
      <c r="CJ4" s="597"/>
      <c r="CK4" s="597"/>
      <c r="CL4" s="597"/>
      <c r="CM4" s="597"/>
      <c r="CN4" s="597"/>
      <c r="CO4" s="597"/>
      <c r="CP4" s="597"/>
      <c r="CQ4" s="597"/>
      <c r="CR4" s="597"/>
      <c r="CS4" s="598"/>
      <c r="CT4" s="599">
        <v>9.4</v>
      </c>
      <c r="CU4" s="600"/>
      <c r="CV4" s="600"/>
      <c r="CW4" s="600"/>
      <c r="CX4" s="600"/>
      <c r="CY4" s="600"/>
      <c r="CZ4" s="600"/>
      <c r="DA4" s="601"/>
      <c r="DB4" s="599">
        <v>7.7</v>
      </c>
      <c r="DC4" s="600"/>
      <c r="DD4" s="600"/>
      <c r="DE4" s="600"/>
      <c r="DF4" s="600"/>
      <c r="DG4" s="600"/>
      <c r="DH4" s="600"/>
      <c r="DI4" s="601"/>
      <c r="DJ4" s="41"/>
      <c r="DK4" s="41"/>
      <c r="DL4" s="41"/>
      <c r="DM4" s="41"/>
      <c r="DN4" s="41"/>
      <c r="DO4" s="41"/>
    </row>
    <row r="5" spans="1:119" ht="18.75" customHeight="1" x14ac:dyDescent="0.15">
      <c r="A5" s="42"/>
      <c r="B5" s="606"/>
      <c r="C5" s="451"/>
      <c r="D5" s="451"/>
      <c r="E5" s="607"/>
      <c r="F5" s="607"/>
      <c r="G5" s="607"/>
      <c r="H5" s="607"/>
      <c r="I5" s="607"/>
      <c r="J5" s="607"/>
      <c r="K5" s="607"/>
      <c r="L5" s="607"/>
      <c r="M5" s="607"/>
      <c r="N5" s="607"/>
      <c r="O5" s="607"/>
      <c r="P5" s="607"/>
      <c r="Q5" s="607"/>
      <c r="R5" s="449"/>
      <c r="S5" s="449"/>
      <c r="T5" s="449"/>
      <c r="U5" s="449"/>
      <c r="V5" s="610"/>
      <c r="W5" s="532"/>
      <c r="X5" s="450"/>
      <c r="Y5" s="450"/>
      <c r="Z5" s="450"/>
      <c r="AA5" s="450"/>
      <c r="AB5" s="451"/>
      <c r="AC5" s="449"/>
      <c r="AD5" s="450"/>
      <c r="AE5" s="450"/>
      <c r="AF5" s="450"/>
      <c r="AG5" s="450"/>
      <c r="AH5" s="450"/>
      <c r="AI5" s="450"/>
      <c r="AJ5" s="450"/>
      <c r="AK5" s="450"/>
      <c r="AL5" s="611"/>
      <c r="AM5" s="503" t="s">
        <v>33</v>
      </c>
      <c r="AN5" s="406"/>
      <c r="AO5" s="406"/>
      <c r="AP5" s="406"/>
      <c r="AQ5" s="406"/>
      <c r="AR5" s="406"/>
      <c r="AS5" s="406"/>
      <c r="AT5" s="407"/>
      <c r="AU5" s="483" t="s">
        <v>34</v>
      </c>
      <c r="AV5" s="484"/>
      <c r="AW5" s="484"/>
      <c r="AX5" s="484"/>
      <c r="AY5" s="412" t="s">
        <v>35</v>
      </c>
      <c r="AZ5" s="413"/>
      <c r="BA5" s="413"/>
      <c r="BB5" s="413"/>
      <c r="BC5" s="413"/>
      <c r="BD5" s="413"/>
      <c r="BE5" s="413"/>
      <c r="BF5" s="413"/>
      <c r="BG5" s="413"/>
      <c r="BH5" s="413"/>
      <c r="BI5" s="413"/>
      <c r="BJ5" s="413"/>
      <c r="BK5" s="413"/>
      <c r="BL5" s="413"/>
      <c r="BM5" s="414"/>
      <c r="BN5" s="432">
        <v>16726383</v>
      </c>
      <c r="BO5" s="433"/>
      <c r="BP5" s="433"/>
      <c r="BQ5" s="433"/>
      <c r="BR5" s="433"/>
      <c r="BS5" s="433"/>
      <c r="BT5" s="433"/>
      <c r="BU5" s="434"/>
      <c r="BV5" s="432">
        <v>16384838</v>
      </c>
      <c r="BW5" s="433"/>
      <c r="BX5" s="433"/>
      <c r="BY5" s="433"/>
      <c r="BZ5" s="433"/>
      <c r="CA5" s="433"/>
      <c r="CB5" s="433"/>
      <c r="CC5" s="434"/>
      <c r="CD5" s="441" t="s">
        <v>36</v>
      </c>
      <c r="CE5" s="442"/>
      <c r="CF5" s="442"/>
      <c r="CG5" s="442"/>
      <c r="CH5" s="442"/>
      <c r="CI5" s="442"/>
      <c r="CJ5" s="442"/>
      <c r="CK5" s="442"/>
      <c r="CL5" s="442"/>
      <c r="CM5" s="442"/>
      <c r="CN5" s="442"/>
      <c r="CO5" s="442"/>
      <c r="CP5" s="442"/>
      <c r="CQ5" s="442"/>
      <c r="CR5" s="442"/>
      <c r="CS5" s="443"/>
      <c r="CT5" s="402">
        <v>95.2</v>
      </c>
      <c r="CU5" s="403"/>
      <c r="CV5" s="403"/>
      <c r="CW5" s="403"/>
      <c r="CX5" s="403"/>
      <c r="CY5" s="403"/>
      <c r="CZ5" s="403"/>
      <c r="DA5" s="404"/>
      <c r="DB5" s="402">
        <v>92.2</v>
      </c>
      <c r="DC5" s="403"/>
      <c r="DD5" s="403"/>
      <c r="DE5" s="403"/>
      <c r="DF5" s="403"/>
      <c r="DG5" s="403"/>
      <c r="DH5" s="403"/>
      <c r="DI5" s="404"/>
      <c r="DJ5" s="41"/>
      <c r="DK5" s="41"/>
      <c r="DL5" s="41"/>
      <c r="DM5" s="41"/>
      <c r="DN5" s="41"/>
      <c r="DO5" s="41"/>
    </row>
    <row r="6" spans="1:119" ht="18.75" customHeight="1" x14ac:dyDescent="0.15">
      <c r="A6" s="42"/>
      <c r="B6" s="576" t="s">
        <v>37</v>
      </c>
      <c r="C6" s="448"/>
      <c r="D6" s="448"/>
      <c r="E6" s="577"/>
      <c r="F6" s="577"/>
      <c r="G6" s="577"/>
      <c r="H6" s="577"/>
      <c r="I6" s="577"/>
      <c r="J6" s="577"/>
      <c r="K6" s="577"/>
      <c r="L6" s="577" t="s">
        <v>38</v>
      </c>
      <c r="M6" s="577"/>
      <c r="N6" s="577"/>
      <c r="O6" s="577"/>
      <c r="P6" s="577"/>
      <c r="Q6" s="577"/>
      <c r="R6" s="475"/>
      <c r="S6" s="475"/>
      <c r="T6" s="475"/>
      <c r="U6" s="475"/>
      <c r="V6" s="583"/>
      <c r="W6" s="514" t="s">
        <v>39</v>
      </c>
      <c r="X6" s="447"/>
      <c r="Y6" s="447"/>
      <c r="Z6" s="447"/>
      <c r="AA6" s="447"/>
      <c r="AB6" s="448"/>
      <c r="AC6" s="588" t="s">
        <v>40</v>
      </c>
      <c r="AD6" s="589"/>
      <c r="AE6" s="589"/>
      <c r="AF6" s="589"/>
      <c r="AG6" s="589"/>
      <c r="AH6" s="589"/>
      <c r="AI6" s="589"/>
      <c r="AJ6" s="589"/>
      <c r="AK6" s="589"/>
      <c r="AL6" s="590"/>
      <c r="AM6" s="503" t="s">
        <v>41</v>
      </c>
      <c r="AN6" s="406"/>
      <c r="AO6" s="406"/>
      <c r="AP6" s="406"/>
      <c r="AQ6" s="406"/>
      <c r="AR6" s="406"/>
      <c r="AS6" s="406"/>
      <c r="AT6" s="407"/>
      <c r="AU6" s="483" t="s">
        <v>34</v>
      </c>
      <c r="AV6" s="484"/>
      <c r="AW6" s="484"/>
      <c r="AX6" s="484"/>
      <c r="AY6" s="412" t="s">
        <v>42</v>
      </c>
      <c r="AZ6" s="413"/>
      <c r="BA6" s="413"/>
      <c r="BB6" s="413"/>
      <c r="BC6" s="413"/>
      <c r="BD6" s="413"/>
      <c r="BE6" s="413"/>
      <c r="BF6" s="413"/>
      <c r="BG6" s="413"/>
      <c r="BH6" s="413"/>
      <c r="BI6" s="413"/>
      <c r="BJ6" s="413"/>
      <c r="BK6" s="413"/>
      <c r="BL6" s="413"/>
      <c r="BM6" s="414"/>
      <c r="BN6" s="432">
        <v>793353</v>
      </c>
      <c r="BO6" s="433"/>
      <c r="BP6" s="433"/>
      <c r="BQ6" s="433"/>
      <c r="BR6" s="433"/>
      <c r="BS6" s="433"/>
      <c r="BT6" s="433"/>
      <c r="BU6" s="434"/>
      <c r="BV6" s="432">
        <v>708658</v>
      </c>
      <c r="BW6" s="433"/>
      <c r="BX6" s="433"/>
      <c r="BY6" s="433"/>
      <c r="BZ6" s="433"/>
      <c r="CA6" s="433"/>
      <c r="CB6" s="433"/>
      <c r="CC6" s="434"/>
      <c r="CD6" s="441" t="s">
        <v>43</v>
      </c>
      <c r="CE6" s="442"/>
      <c r="CF6" s="442"/>
      <c r="CG6" s="442"/>
      <c r="CH6" s="442"/>
      <c r="CI6" s="442"/>
      <c r="CJ6" s="442"/>
      <c r="CK6" s="442"/>
      <c r="CL6" s="442"/>
      <c r="CM6" s="442"/>
      <c r="CN6" s="442"/>
      <c r="CO6" s="442"/>
      <c r="CP6" s="442"/>
      <c r="CQ6" s="442"/>
      <c r="CR6" s="442"/>
      <c r="CS6" s="443"/>
      <c r="CT6" s="573">
        <v>100.5</v>
      </c>
      <c r="CU6" s="574"/>
      <c r="CV6" s="574"/>
      <c r="CW6" s="574"/>
      <c r="CX6" s="574"/>
      <c r="CY6" s="574"/>
      <c r="CZ6" s="574"/>
      <c r="DA6" s="575"/>
      <c r="DB6" s="573">
        <v>97.5</v>
      </c>
      <c r="DC6" s="574"/>
      <c r="DD6" s="574"/>
      <c r="DE6" s="574"/>
      <c r="DF6" s="574"/>
      <c r="DG6" s="574"/>
      <c r="DH6" s="574"/>
      <c r="DI6" s="575"/>
      <c r="DJ6" s="41"/>
      <c r="DK6" s="41"/>
      <c r="DL6" s="41"/>
      <c r="DM6" s="41"/>
      <c r="DN6" s="41"/>
      <c r="DO6" s="41"/>
    </row>
    <row r="7" spans="1:119" ht="18.75" customHeight="1" x14ac:dyDescent="0.15">
      <c r="A7" s="4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503" t="s">
        <v>44</v>
      </c>
      <c r="AN7" s="406"/>
      <c r="AO7" s="406"/>
      <c r="AP7" s="406"/>
      <c r="AQ7" s="406"/>
      <c r="AR7" s="406"/>
      <c r="AS7" s="406"/>
      <c r="AT7" s="407"/>
      <c r="AU7" s="483" t="s">
        <v>34</v>
      </c>
      <c r="AV7" s="484"/>
      <c r="AW7" s="484"/>
      <c r="AX7" s="484"/>
      <c r="AY7" s="412" t="s">
        <v>45</v>
      </c>
      <c r="AZ7" s="413"/>
      <c r="BA7" s="413"/>
      <c r="BB7" s="413"/>
      <c r="BC7" s="413"/>
      <c r="BD7" s="413"/>
      <c r="BE7" s="413"/>
      <c r="BF7" s="413"/>
      <c r="BG7" s="413"/>
      <c r="BH7" s="413"/>
      <c r="BI7" s="413"/>
      <c r="BJ7" s="413"/>
      <c r="BK7" s="413"/>
      <c r="BL7" s="413"/>
      <c r="BM7" s="414"/>
      <c r="BN7" s="432">
        <v>46510</v>
      </c>
      <c r="BO7" s="433"/>
      <c r="BP7" s="433"/>
      <c r="BQ7" s="433"/>
      <c r="BR7" s="433"/>
      <c r="BS7" s="433"/>
      <c r="BT7" s="433"/>
      <c r="BU7" s="434"/>
      <c r="BV7" s="432">
        <v>102901</v>
      </c>
      <c r="BW7" s="433"/>
      <c r="BX7" s="433"/>
      <c r="BY7" s="433"/>
      <c r="BZ7" s="433"/>
      <c r="CA7" s="433"/>
      <c r="CB7" s="433"/>
      <c r="CC7" s="434"/>
      <c r="CD7" s="441" t="s">
        <v>46</v>
      </c>
      <c r="CE7" s="442"/>
      <c r="CF7" s="442"/>
      <c r="CG7" s="442"/>
      <c r="CH7" s="442"/>
      <c r="CI7" s="442"/>
      <c r="CJ7" s="442"/>
      <c r="CK7" s="442"/>
      <c r="CL7" s="442"/>
      <c r="CM7" s="442"/>
      <c r="CN7" s="442"/>
      <c r="CO7" s="442"/>
      <c r="CP7" s="442"/>
      <c r="CQ7" s="442"/>
      <c r="CR7" s="442"/>
      <c r="CS7" s="443"/>
      <c r="CT7" s="432">
        <v>7911046</v>
      </c>
      <c r="CU7" s="433"/>
      <c r="CV7" s="433"/>
      <c r="CW7" s="433"/>
      <c r="CX7" s="433"/>
      <c r="CY7" s="433"/>
      <c r="CZ7" s="433"/>
      <c r="DA7" s="434"/>
      <c r="DB7" s="432">
        <v>7916233</v>
      </c>
      <c r="DC7" s="433"/>
      <c r="DD7" s="433"/>
      <c r="DE7" s="433"/>
      <c r="DF7" s="433"/>
      <c r="DG7" s="433"/>
      <c r="DH7" s="433"/>
      <c r="DI7" s="434"/>
      <c r="DJ7" s="41"/>
      <c r="DK7" s="41"/>
      <c r="DL7" s="41"/>
      <c r="DM7" s="41"/>
      <c r="DN7" s="41"/>
      <c r="DO7" s="41"/>
    </row>
    <row r="8" spans="1:119" ht="18.75" customHeight="1" thickBot="1" x14ac:dyDescent="0.2">
      <c r="A8" s="42"/>
      <c r="B8" s="581"/>
      <c r="C8" s="515"/>
      <c r="D8" s="515"/>
      <c r="E8" s="582"/>
      <c r="F8" s="582"/>
      <c r="G8" s="582"/>
      <c r="H8" s="582"/>
      <c r="I8" s="582"/>
      <c r="J8" s="582"/>
      <c r="K8" s="582"/>
      <c r="L8" s="582"/>
      <c r="M8" s="582"/>
      <c r="N8" s="582"/>
      <c r="O8" s="582"/>
      <c r="P8" s="582"/>
      <c r="Q8" s="582"/>
      <c r="R8" s="586"/>
      <c r="S8" s="586"/>
      <c r="T8" s="586"/>
      <c r="U8" s="586"/>
      <c r="V8" s="587"/>
      <c r="W8" s="499"/>
      <c r="X8" s="500"/>
      <c r="Y8" s="500"/>
      <c r="Z8" s="500"/>
      <c r="AA8" s="500"/>
      <c r="AB8" s="515"/>
      <c r="AC8" s="593"/>
      <c r="AD8" s="594"/>
      <c r="AE8" s="594"/>
      <c r="AF8" s="594"/>
      <c r="AG8" s="594"/>
      <c r="AH8" s="594"/>
      <c r="AI8" s="594"/>
      <c r="AJ8" s="594"/>
      <c r="AK8" s="594"/>
      <c r="AL8" s="595"/>
      <c r="AM8" s="503" t="s">
        <v>47</v>
      </c>
      <c r="AN8" s="406"/>
      <c r="AO8" s="406"/>
      <c r="AP8" s="406"/>
      <c r="AQ8" s="406"/>
      <c r="AR8" s="406"/>
      <c r="AS8" s="406"/>
      <c r="AT8" s="407"/>
      <c r="AU8" s="483" t="s">
        <v>34</v>
      </c>
      <c r="AV8" s="484"/>
      <c r="AW8" s="484"/>
      <c r="AX8" s="484"/>
      <c r="AY8" s="412" t="s">
        <v>48</v>
      </c>
      <c r="AZ8" s="413"/>
      <c r="BA8" s="413"/>
      <c r="BB8" s="413"/>
      <c r="BC8" s="413"/>
      <c r="BD8" s="413"/>
      <c r="BE8" s="413"/>
      <c r="BF8" s="413"/>
      <c r="BG8" s="413"/>
      <c r="BH8" s="413"/>
      <c r="BI8" s="413"/>
      <c r="BJ8" s="413"/>
      <c r="BK8" s="413"/>
      <c r="BL8" s="413"/>
      <c r="BM8" s="414"/>
      <c r="BN8" s="432">
        <v>746843</v>
      </c>
      <c r="BO8" s="433"/>
      <c r="BP8" s="433"/>
      <c r="BQ8" s="433"/>
      <c r="BR8" s="433"/>
      <c r="BS8" s="433"/>
      <c r="BT8" s="433"/>
      <c r="BU8" s="434"/>
      <c r="BV8" s="432">
        <v>605757</v>
      </c>
      <c r="BW8" s="433"/>
      <c r="BX8" s="433"/>
      <c r="BY8" s="433"/>
      <c r="BZ8" s="433"/>
      <c r="CA8" s="433"/>
      <c r="CB8" s="433"/>
      <c r="CC8" s="434"/>
      <c r="CD8" s="441" t="s">
        <v>49</v>
      </c>
      <c r="CE8" s="442"/>
      <c r="CF8" s="442"/>
      <c r="CG8" s="442"/>
      <c r="CH8" s="442"/>
      <c r="CI8" s="442"/>
      <c r="CJ8" s="442"/>
      <c r="CK8" s="442"/>
      <c r="CL8" s="442"/>
      <c r="CM8" s="442"/>
      <c r="CN8" s="442"/>
      <c r="CO8" s="442"/>
      <c r="CP8" s="442"/>
      <c r="CQ8" s="442"/>
      <c r="CR8" s="442"/>
      <c r="CS8" s="443"/>
      <c r="CT8" s="538">
        <v>0.49</v>
      </c>
      <c r="CU8" s="539"/>
      <c r="CV8" s="539"/>
      <c r="CW8" s="539"/>
      <c r="CX8" s="539"/>
      <c r="CY8" s="539"/>
      <c r="CZ8" s="539"/>
      <c r="DA8" s="540"/>
      <c r="DB8" s="538">
        <v>0.48</v>
      </c>
      <c r="DC8" s="539"/>
      <c r="DD8" s="539"/>
      <c r="DE8" s="539"/>
      <c r="DF8" s="539"/>
      <c r="DG8" s="539"/>
      <c r="DH8" s="539"/>
      <c r="DI8" s="540"/>
      <c r="DJ8" s="41"/>
      <c r="DK8" s="41"/>
      <c r="DL8" s="41"/>
      <c r="DM8" s="41"/>
      <c r="DN8" s="41"/>
      <c r="DO8" s="41"/>
    </row>
    <row r="9" spans="1:119" ht="18.75" customHeight="1" thickBot="1" x14ac:dyDescent="0.2">
      <c r="A9" s="42"/>
      <c r="B9" s="562" t="s">
        <v>50</v>
      </c>
      <c r="C9" s="563"/>
      <c r="D9" s="563"/>
      <c r="E9" s="563"/>
      <c r="F9" s="563"/>
      <c r="G9" s="563"/>
      <c r="H9" s="563"/>
      <c r="I9" s="563"/>
      <c r="J9" s="563"/>
      <c r="K9" s="486"/>
      <c r="L9" s="564" t="s">
        <v>51</v>
      </c>
      <c r="M9" s="565"/>
      <c r="N9" s="565"/>
      <c r="O9" s="565"/>
      <c r="P9" s="565"/>
      <c r="Q9" s="566"/>
      <c r="R9" s="567">
        <v>31569</v>
      </c>
      <c r="S9" s="568"/>
      <c r="T9" s="568"/>
      <c r="U9" s="568"/>
      <c r="V9" s="569"/>
      <c r="W9" s="497" t="s">
        <v>52</v>
      </c>
      <c r="X9" s="498"/>
      <c r="Y9" s="498"/>
      <c r="Z9" s="498"/>
      <c r="AA9" s="498"/>
      <c r="AB9" s="498"/>
      <c r="AC9" s="498"/>
      <c r="AD9" s="498"/>
      <c r="AE9" s="498"/>
      <c r="AF9" s="498"/>
      <c r="AG9" s="498"/>
      <c r="AH9" s="498"/>
      <c r="AI9" s="498"/>
      <c r="AJ9" s="498"/>
      <c r="AK9" s="498"/>
      <c r="AL9" s="570"/>
      <c r="AM9" s="503" t="s">
        <v>53</v>
      </c>
      <c r="AN9" s="406"/>
      <c r="AO9" s="406"/>
      <c r="AP9" s="406"/>
      <c r="AQ9" s="406"/>
      <c r="AR9" s="406"/>
      <c r="AS9" s="406"/>
      <c r="AT9" s="407"/>
      <c r="AU9" s="483" t="s">
        <v>34</v>
      </c>
      <c r="AV9" s="484"/>
      <c r="AW9" s="484"/>
      <c r="AX9" s="484"/>
      <c r="AY9" s="412" t="s">
        <v>54</v>
      </c>
      <c r="AZ9" s="413"/>
      <c r="BA9" s="413"/>
      <c r="BB9" s="413"/>
      <c r="BC9" s="413"/>
      <c r="BD9" s="413"/>
      <c r="BE9" s="413"/>
      <c r="BF9" s="413"/>
      <c r="BG9" s="413"/>
      <c r="BH9" s="413"/>
      <c r="BI9" s="413"/>
      <c r="BJ9" s="413"/>
      <c r="BK9" s="413"/>
      <c r="BL9" s="413"/>
      <c r="BM9" s="414"/>
      <c r="BN9" s="432">
        <v>141086</v>
      </c>
      <c r="BO9" s="433"/>
      <c r="BP9" s="433"/>
      <c r="BQ9" s="433"/>
      <c r="BR9" s="433"/>
      <c r="BS9" s="433"/>
      <c r="BT9" s="433"/>
      <c r="BU9" s="434"/>
      <c r="BV9" s="432">
        <v>179216</v>
      </c>
      <c r="BW9" s="433"/>
      <c r="BX9" s="433"/>
      <c r="BY9" s="433"/>
      <c r="BZ9" s="433"/>
      <c r="CA9" s="433"/>
      <c r="CB9" s="433"/>
      <c r="CC9" s="434"/>
      <c r="CD9" s="441" t="s">
        <v>55</v>
      </c>
      <c r="CE9" s="442"/>
      <c r="CF9" s="442"/>
      <c r="CG9" s="442"/>
      <c r="CH9" s="442"/>
      <c r="CI9" s="442"/>
      <c r="CJ9" s="442"/>
      <c r="CK9" s="442"/>
      <c r="CL9" s="442"/>
      <c r="CM9" s="442"/>
      <c r="CN9" s="442"/>
      <c r="CO9" s="442"/>
      <c r="CP9" s="442"/>
      <c r="CQ9" s="442"/>
      <c r="CR9" s="442"/>
      <c r="CS9" s="443"/>
      <c r="CT9" s="402">
        <v>26.4</v>
      </c>
      <c r="CU9" s="403"/>
      <c r="CV9" s="403"/>
      <c r="CW9" s="403"/>
      <c r="CX9" s="403"/>
      <c r="CY9" s="403"/>
      <c r="CZ9" s="403"/>
      <c r="DA9" s="404"/>
      <c r="DB9" s="402">
        <v>14.1</v>
      </c>
      <c r="DC9" s="403"/>
      <c r="DD9" s="403"/>
      <c r="DE9" s="403"/>
      <c r="DF9" s="403"/>
      <c r="DG9" s="403"/>
      <c r="DH9" s="403"/>
      <c r="DI9" s="404"/>
      <c r="DJ9" s="41"/>
      <c r="DK9" s="41"/>
      <c r="DL9" s="41"/>
      <c r="DM9" s="41"/>
      <c r="DN9" s="41"/>
      <c r="DO9" s="41"/>
    </row>
    <row r="10" spans="1:119" ht="18.75" customHeight="1" thickBot="1" x14ac:dyDescent="0.2">
      <c r="A10" s="42"/>
      <c r="B10" s="562"/>
      <c r="C10" s="563"/>
      <c r="D10" s="563"/>
      <c r="E10" s="563"/>
      <c r="F10" s="563"/>
      <c r="G10" s="563"/>
      <c r="H10" s="563"/>
      <c r="I10" s="563"/>
      <c r="J10" s="563"/>
      <c r="K10" s="486"/>
      <c r="L10" s="405" t="s">
        <v>56</v>
      </c>
      <c r="M10" s="406"/>
      <c r="N10" s="406"/>
      <c r="O10" s="406"/>
      <c r="P10" s="406"/>
      <c r="Q10" s="407"/>
      <c r="R10" s="408">
        <v>33836</v>
      </c>
      <c r="S10" s="409"/>
      <c r="T10" s="409"/>
      <c r="U10" s="409"/>
      <c r="V10" s="411"/>
      <c r="W10" s="571"/>
      <c r="X10" s="385"/>
      <c r="Y10" s="385"/>
      <c r="Z10" s="385"/>
      <c r="AA10" s="385"/>
      <c r="AB10" s="385"/>
      <c r="AC10" s="385"/>
      <c r="AD10" s="385"/>
      <c r="AE10" s="385"/>
      <c r="AF10" s="385"/>
      <c r="AG10" s="385"/>
      <c r="AH10" s="385"/>
      <c r="AI10" s="385"/>
      <c r="AJ10" s="385"/>
      <c r="AK10" s="385"/>
      <c r="AL10" s="572"/>
      <c r="AM10" s="503" t="s">
        <v>57</v>
      </c>
      <c r="AN10" s="406"/>
      <c r="AO10" s="406"/>
      <c r="AP10" s="406"/>
      <c r="AQ10" s="406"/>
      <c r="AR10" s="406"/>
      <c r="AS10" s="406"/>
      <c r="AT10" s="407"/>
      <c r="AU10" s="483" t="s">
        <v>34</v>
      </c>
      <c r="AV10" s="484"/>
      <c r="AW10" s="484"/>
      <c r="AX10" s="484"/>
      <c r="AY10" s="412" t="s">
        <v>58</v>
      </c>
      <c r="AZ10" s="413"/>
      <c r="BA10" s="413"/>
      <c r="BB10" s="413"/>
      <c r="BC10" s="413"/>
      <c r="BD10" s="413"/>
      <c r="BE10" s="413"/>
      <c r="BF10" s="413"/>
      <c r="BG10" s="413"/>
      <c r="BH10" s="413"/>
      <c r="BI10" s="413"/>
      <c r="BJ10" s="413"/>
      <c r="BK10" s="413"/>
      <c r="BL10" s="413"/>
      <c r="BM10" s="414"/>
      <c r="BN10" s="432">
        <v>252</v>
      </c>
      <c r="BO10" s="433"/>
      <c r="BP10" s="433"/>
      <c r="BQ10" s="433"/>
      <c r="BR10" s="433"/>
      <c r="BS10" s="433"/>
      <c r="BT10" s="433"/>
      <c r="BU10" s="434"/>
      <c r="BV10" s="432">
        <v>1444</v>
      </c>
      <c r="BW10" s="433"/>
      <c r="BX10" s="433"/>
      <c r="BY10" s="433"/>
      <c r="BZ10" s="433"/>
      <c r="CA10" s="433"/>
      <c r="CB10" s="433"/>
      <c r="CC10" s="434"/>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2"/>
      <c r="C11" s="563"/>
      <c r="D11" s="563"/>
      <c r="E11" s="563"/>
      <c r="F11" s="563"/>
      <c r="G11" s="563"/>
      <c r="H11" s="563"/>
      <c r="I11" s="563"/>
      <c r="J11" s="563"/>
      <c r="K11" s="486"/>
      <c r="L11" s="387" t="s">
        <v>60</v>
      </c>
      <c r="M11" s="388"/>
      <c r="N11" s="388"/>
      <c r="O11" s="388"/>
      <c r="P11" s="388"/>
      <c r="Q11" s="389"/>
      <c r="R11" s="559" t="s">
        <v>61</v>
      </c>
      <c r="S11" s="560"/>
      <c r="T11" s="560"/>
      <c r="U11" s="560"/>
      <c r="V11" s="561"/>
      <c r="W11" s="571"/>
      <c r="X11" s="385"/>
      <c r="Y11" s="385"/>
      <c r="Z11" s="385"/>
      <c r="AA11" s="385"/>
      <c r="AB11" s="385"/>
      <c r="AC11" s="385"/>
      <c r="AD11" s="385"/>
      <c r="AE11" s="385"/>
      <c r="AF11" s="385"/>
      <c r="AG11" s="385"/>
      <c r="AH11" s="385"/>
      <c r="AI11" s="385"/>
      <c r="AJ11" s="385"/>
      <c r="AK11" s="385"/>
      <c r="AL11" s="572"/>
      <c r="AM11" s="503" t="s">
        <v>62</v>
      </c>
      <c r="AN11" s="406"/>
      <c r="AO11" s="406"/>
      <c r="AP11" s="406"/>
      <c r="AQ11" s="406"/>
      <c r="AR11" s="406"/>
      <c r="AS11" s="406"/>
      <c r="AT11" s="407"/>
      <c r="AU11" s="483" t="s">
        <v>63</v>
      </c>
      <c r="AV11" s="484"/>
      <c r="AW11" s="484"/>
      <c r="AX11" s="484"/>
      <c r="AY11" s="412" t="s">
        <v>64</v>
      </c>
      <c r="AZ11" s="413"/>
      <c r="BA11" s="413"/>
      <c r="BB11" s="413"/>
      <c r="BC11" s="413"/>
      <c r="BD11" s="413"/>
      <c r="BE11" s="413"/>
      <c r="BF11" s="413"/>
      <c r="BG11" s="413"/>
      <c r="BH11" s="413"/>
      <c r="BI11" s="413"/>
      <c r="BJ11" s="413"/>
      <c r="BK11" s="413"/>
      <c r="BL11" s="413"/>
      <c r="BM11" s="414"/>
      <c r="BN11" s="432">
        <v>1972503</v>
      </c>
      <c r="BO11" s="433"/>
      <c r="BP11" s="433"/>
      <c r="BQ11" s="433"/>
      <c r="BR11" s="433"/>
      <c r="BS11" s="433"/>
      <c r="BT11" s="433"/>
      <c r="BU11" s="434"/>
      <c r="BV11" s="432">
        <v>299300</v>
      </c>
      <c r="BW11" s="433"/>
      <c r="BX11" s="433"/>
      <c r="BY11" s="433"/>
      <c r="BZ11" s="433"/>
      <c r="CA11" s="433"/>
      <c r="CB11" s="433"/>
      <c r="CC11" s="434"/>
      <c r="CD11" s="441" t="s">
        <v>65</v>
      </c>
      <c r="CE11" s="442"/>
      <c r="CF11" s="442"/>
      <c r="CG11" s="442"/>
      <c r="CH11" s="442"/>
      <c r="CI11" s="442"/>
      <c r="CJ11" s="442"/>
      <c r="CK11" s="442"/>
      <c r="CL11" s="442"/>
      <c r="CM11" s="442"/>
      <c r="CN11" s="442"/>
      <c r="CO11" s="442"/>
      <c r="CP11" s="442"/>
      <c r="CQ11" s="442"/>
      <c r="CR11" s="442"/>
      <c r="CS11" s="443"/>
      <c r="CT11" s="538" t="s">
        <v>66</v>
      </c>
      <c r="CU11" s="539"/>
      <c r="CV11" s="539"/>
      <c r="CW11" s="539"/>
      <c r="CX11" s="539"/>
      <c r="CY11" s="539"/>
      <c r="CZ11" s="539"/>
      <c r="DA11" s="540"/>
      <c r="DB11" s="538" t="s">
        <v>66</v>
      </c>
      <c r="DC11" s="539"/>
      <c r="DD11" s="539"/>
      <c r="DE11" s="539"/>
      <c r="DF11" s="539"/>
      <c r="DG11" s="539"/>
      <c r="DH11" s="539"/>
      <c r="DI11" s="540"/>
      <c r="DJ11" s="41"/>
      <c r="DK11" s="41"/>
      <c r="DL11" s="41"/>
      <c r="DM11" s="41"/>
      <c r="DN11" s="41"/>
      <c r="DO11" s="41"/>
    </row>
    <row r="12" spans="1:119" ht="18.75" customHeight="1" x14ac:dyDescent="0.15">
      <c r="A12" s="42"/>
      <c r="B12" s="541" t="s">
        <v>67</v>
      </c>
      <c r="C12" s="542"/>
      <c r="D12" s="542"/>
      <c r="E12" s="542"/>
      <c r="F12" s="542"/>
      <c r="G12" s="542"/>
      <c r="H12" s="542"/>
      <c r="I12" s="542"/>
      <c r="J12" s="542"/>
      <c r="K12" s="543"/>
      <c r="L12" s="550" t="s">
        <v>68</v>
      </c>
      <c r="M12" s="551"/>
      <c r="N12" s="551"/>
      <c r="O12" s="551"/>
      <c r="P12" s="551"/>
      <c r="Q12" s="552"/>
      <c r="R12" s="553">
        <v>30457</v>
      </c>
      <c r="S12" s="554"/>
      <c r="T12" s="554"/>
      <c r="U12" s="554"/>
      <c r="V12" s="555"/>
      <c r="W12" s="556" t="s">
        <v>26</v>
      </c>
      <c r="X12" s="484"/>
      <c r="Y12" s="484"/>
      <c r="Z12" s="484"/>
      <c r="AA12" s="484"/>
      <c r="AB12" s="557"/>
      <c r="AC12" s="483" t="s">
        <v>69</v>
      </c>
      <c r="AD12" s="484"/>
      <c r="AE12" s="484"/>
      <c r="AF12" s="484"/>
      <c r="AG12" s="557"/>
      <c r="AH12" s="483" t="s">
        <v>70</v>
      </c>
      <c r="AI12" s="484"/>
      <c r="AJ12" s="484"/>
      <c r="AK12" s="484"/>
      <c r="AL12" s="558"/>
      <c r="AM12" s="503" t="s">
        <v>71</v>
      </c>
      <c r="AN12" s="406"/>
      <c r="AO12" s="406"/>
      <c r="AP12" s="406"/>
      <c r="AQ12" s="406"/>
      <c r="AR12" s="406"/>
      <c r="AS12" s="406"/>
      <c r="AT12" s="407"/>
      <c r="AU12" s="483" t="s">
        <v>63</v>
      </c>
      <c r="AV12" s="484"/>
      <c r="AW12" s="484"/>
      <c r="AX12" s="484"/>
      <c r="AY12" s="412" t="s">
        <v>72</v>
      </c>
      <c r="AZ12" s="413"/>
      <c r="BA12" s="413"/>
      <c r="BB12" s="413"/>
      <c r="BC12" s="413"/>
      <c r="BD12" s="413"/>
      <c r="BE12" s="413"/>
      <c r="BF12" s="413"/>
      <c r="BG12" s="413"/>
      <c r="BH12" s="413"/>
      <c r="BI12" s="413"/>
      <c r="BJ12" s="413"/>
      <c r="BK12" s="413"/>
      <c r="BL12" s="413"/>
      <c r="BM12" s="414"/>
      <c r="BN12" s="432">
        <v>600</v>
      </c>
      <c r="BO12" s="433"/>
      <c r="BP12" s="433"/>
      <c r="BQ12" s="433"/>
      <c r="BR12" s="433"/>
      <c r="BS12" s="433"/>
      <c r="BT12" s="433"/>
      <c r="BU12" s="434"/>
      <c r="BV12" s="432">
        <v>200000</v>
      </c>
      <c r="BW12" s="433"/>
      <c r="BX12" s="433"/>
      <c r="BY12" s="433"/>
      <c r="BZ12" s="433"/>
      <c r="CA12" s="433"/>
      <c r="CB12" s="433"/>
      <c r="CC12" s="434"/>
      <c r="CD12" s="441" t="s">
        <v>73</v>
      </c>
      <c r="CE12" s="442"/>
      <c r="CF12" s="442"/>
      <c r="CG12" s="442"/>
      <c r="CH12" s="442"/>
      <c r="CI12" s="442"/>
      <c r="CJ12" s="442"/>
      <c r="CK12" s="442"/>
      <c r="CL12" s="442"/>
      <c r="CM12" s="442"/>
      <c r="CN12" s="442"/>
      <c r="CO12" s="442"/>
      <c r="CP12" s="442"/>
      <c r="CQ12" s="442"/>
      <c r="CR12" s="442"/>
      <c r="CS12" s="443"/>
      <c r="CT12" s="538" t="s">
        <v>66</v>
      </c>
      <c r="CU12" s="539"/>
      <c r="CV12" s="539"/>
      <c r="CW12" s="539"/>
      <c r="CX12" s="539"/>
      <c r="CY12" s="539"/>
      <c r="CZ12" s="539"/>
      <c r="DA12" s="540"/>
      <c r="DB12" s="538" t="s">
        <v>66</v>
      </c>
      <c r="DC12" s="539"/>
      <c r="DD12" s="539"/>
      <c r="DE12" s="539"/>
      <c r="DF12" s="539"/>
      <c r="DG12" s="539"/>
      <c r="DH12" s="539"/>
      <c r="DI12" s="540"/>
      <c r="DJ12" s="41"/>
      <c r="DK12" s="41"/>
      <c r="DL12" s="41"/>
      <c r="DM12" s="41"/>
      <c r="DN12" s="41"/>
      <c r="DO12" s="41"/>
    </row>
    <row r="13" spans="1:119" ht="18.75" customHeight="1" x14ac:dyDescent="0.15">
      <c r="A13" s="42"/>
      <c r="B13" s="544"/>
      <c r="C13" s="545"/>
      <c r="D13" s="545"/>
      <c r="E13" s="545"/>
      <c r="F13" s="545"/>
      <c r="G13" s="545"/>
      <c r="H13" s="545"/>
      <c r="I13" s="545"/>
      <c r="J13" s="545"/>
      <c r="K13" s="546"/>
      <c r="L13" s="52"/>
      <c r="M13" s="526" t="s">
        <v>74</v>
      </c>
      <c r="N13" s="527"/>
      <c r="O13" s="527"/>
      <c r="P13" s="527"/>
      <c r="Q13" s="528"/>
      <c r="R13" s="529">
        <v>30309</v>
      </c>
      <c r="S13" s="530"/>
      <c r="T13" s="530"/>
      <c r="U13" s="530"/>
      <c r="V13" s="531"/>
      <c r="W13" s="514" t="s">
        <v>75</v>
      </c>
      <c r="X13" s="447"/>
      <c r="Y13" s="447"/>
      <c r="Z13" s="447"/>
      <c r="AA13" s="447"/>
      <c r="AB13" s="448"/>
      <c r="AC13" s="408">
        <v>1719</v>
      </c>
      <c r="AD13" s="409"/>
      <c r="AE13" s="409"/>
      <c r="AF13" s="409"/>
      <c r="AG13" s="410"/>
      <c r="AH13" s="408">
        <v>1941</v>
      </c>
      <c r="AI13" s="409"/>
      <c r="AJ13" s="409"/>
      <c r="AK13" s="409"/>
      <c r="AL13" s="411"/>
      <c r="AM13" s="503" t="s">
        <v>76</v>
      </c>
      <c r="AN13" s="406"/>
      <c r="AO13" s="406"/>
      <c r="AP13" s="406"/>
      <c r="AQ13" s="406"/>
      <c r="AR13" s="406"/>
      <c r="AS13" s="406"/>
      <c r="AT13" s="407"/>
      <c r="AU13" s="483" t="s">
        <v>63</v>
      </c>
      <c r="AV13" s="484"/>
      <c r="AW13" s="484"/>
      <c r="AX13" s="484"/>
      <c r="AY13" s="412" t="s">
        <v>77</v>
      </c>
      <c r="AZ13" s="413"/>
      <c r="BA13" s="413"/>
      <c r="BB13" s="413"/>
      <c r="BC13" s="413"/>
      <c r="BD13" s="413"/>
      <c r="BE13" s="413"/>
      <c r="BF13" s="413"/>
      <c r="BG13" s="413"/>
      <c r="BH13" s="413"/>
      <c r="BI13" s="413"/>
      <c r="BJ13" s="413"/>
      <c r="BK13" s="413"/>
      <c r="BL13" s="413"/>
      <c r="BM13" s="414"/>
      <c r="BN13" s="432">
        <v>2113241</v>
      </c>
      <c r="BO13" s="433"/>
      <c r="BP13" s="433"/>
      <c r="BQ13" s="433"/>
      <c r="BR13" s="433"/>
      <c r="BS13" s="433"/>
      <c r="BT13" s="433"/>
      <c r="BU13" s="434"/>
      <c r="BV13" s="432">
        <v>279960</v>
      </c>
      <c r="BW13" s="433"/>
      <c r="BX13" s="433"/>
      <c r="BY13" s="433"/>
      <c r="BZ13" s="433"/>
      <c r="CA13" s="433"/>
      <c r="CB13" s="433"/>
      <c r="CC13" s="434"/>
      <c r="CD13" s="441" t="s">
        <v>78</v>
      </c>
      <c r="CE13" s="442"/>
      <c r="CF13" s="442"/>
      <c r="CG13" s="442"/>
      <c r="CH13" s="442"/>
      <c r="CI13" s="442"/>
      <c r="CJ13" s="442"/>
      <c r="CK13" s="442"/>
      <c r="CL13" s="442"/>
      <c r="CM13" s="442"/>
      <c r="CN13" s="442"/>
      <c r="CO13" s="442"/>
      <c r="CP13" s="442"/>
      <c r="CQ13" s="442"/>
      <c r="CR13" s="442"/>
      <c r="CS13" s="443"/>
      <c r="CT13" s="402">
        <v>8.1999999999999993</v>
      </c>
      <c r="CU13" s="403"/>
      <c r="CV13" s="403"/>
      <c r="CW13" s="403"/>
      <c r="CX13" s="403"/>
      <c r="CY13" s="403"/>
      <c r="CZ13" s="403"/>
      <c r="DA13" s="404"/>
      <c r="DB13" s="402">
        <v>9</v>
      </c>
      <c r="DC13" s="403"/>
      <c r="DD13" s="403"/>
      <c r="DE13" s="403"/>
      <c r="DF13" s="403"/>
      <c r="DG13" s="403"/>
      <c r="DH13" s="403"/>
      <c r="DI13" s="404"/>
      <c r="DJ13" s="41"/>
      <c r="DK13" s="41"/>
      <c r="DL13" s="41"/>
      <c r="DM13" s="41"/>
      <c r="DN13" s="41"/>
      <c r="DO13" s="41"/>
    </row>
    <row r="14" spans="1:119" ht="18.75" customHeight="1" thickBot="1" x14ac:dyDescent="0.2">
      <c r="A14" s="42"/>
      <c r="B14" s="544"/>
      <c r="C14" s="545"/>
      <c r="D14" s="545"/>
      <c r="E14" s="545"/>
      <c r="F14" s="545"/>
      <c r="G14" s="545"/>
      <c r="H14" s="545"/>
      <c r="I14" s="545"/>
      <c r="J14" s="545"/>
      <c r="K14" s="546"/>
      <c r="L14" s="519" t="s">
        <v>79</v>
      </c>
      <c r="M14" s="536"/>
      <c r="N14" s="536"/>
      <c r="O14" s="536"/>
      <c r="P14" s="536"/>
      <c r="Q14" s="537"/>
      <c r="R14" s="529">
        <v>30889</v>
      </c>
      <c r="S14" s="530"/>
      <c r="T14" s="530"/>
      <c r="U14" s="530"/>
      <c r="V14" s="531"/>
      <c r="W14" s="532"/>
      <c r="X14" s="450"/>
      <c r="Y14" s="450"/>
      <c r="Z14" s="450"/>
      <c r="AA14" s="450"/>
      <c r="AB14" s="451"/>
      <c r="AC14" s="522">
        <v>10.9</v>
      </c>
      <c r="AD14" s="523"/>
      <c r="AE14" s="523"/>
      <c r="AF14" s="523"/>
      <c r="AG14" s="524"/>
      <c r="AH14" s="522">
        <v>11.9</v>
      </c>
      <c r="AI14" s="523"/>
      <c r="AJ14" s="523"/>
      <c r="AK14" s="523"/>
      <c r="AL14" s="525"/>
      <c r="AM14" s="503"/>
      <c r="AN14" s="406"/>
      <c r="AO14" s="406"/>
      <c r="AP14" s="406"/>
      <c r="AQ14" s="406"/>
      <c r="AR14" s="406"/>
      <c r="AS14" s="406"/>
      <c r="AT14" s="407"/>
      <c r="AU14" s="483"/>
      <c r="AV14" s="484"/>
      <c r="AW14" s="484"/>
      <c r="AX14" s="484"/>
      <c r="AY14" s="412"/>
      <c r="AZ14" s="413"/>
      <c r="BA14" s="413"/>
      <c r="BB14" s="413"/>
      <c r="BC14" s="413"/>
      <c r="BD14" s="413"/>
      <c r="BE14" s="413"/>
      <c r="BF14" s="413"/>
      <c r="BG14" s="413"/>
      <c r="BH14" s="413"/>
      <c r="BI14" s="413"/>
      <c r="BJ14" s="413"/>
      <c r="BK14" s="413"/>
      <c r="BL14" s="413"/>
      <c r="BM14" s="414"/>
      <c r="BN14" s="432"/>
      <c r="BO14" s="433"/>
      <c r="BP14" s="433"/>
      <c r="BQ14" s="433"/>
      <c r="BR14" s="433"/>
      <c r="BS14" s="433"/>
      <c r="BT14" s="433"/>
      <c r="BU14" s="434"/>
      <c r="BV14" s="432"/>
      <c r="BW14" s="433"/>
      <c r="BX14" s="433"/>
      <c r="BY14" s="433"/>
      <c r="BZ14" s="433"/>
      <c r="CA14" s="433"/>
      <c r="CB14" s="433"/>
      <c r="CC14" s="434"/>
      <c r="CD14" s="438" t="s">
        <v>80</v>
      </c>
      <c r="CE14" s="439"/>
      <c r="CF14" s="439"/>
      <c r="CG14" s="439"/>
      <c r="CH14" s="439"/>
      <c r="CI14" s="439"/>
      <c r="CJ14" s="439"/>
      <c r="CK14" s="439"/>
      <c r="CL14" s="439"/>
      <c r="CM14" s="439"/>
      <c r="CN14" s="439"/>
      <c r="CO14" s="439"/>
      <c r="CP14" s="439"/>
      <c r="CQ14" s="439"/>
      <c r="CR14" s="439"/>
      <c r="CS14" s="440"/>
      <c r="CT14" s="533">
        <v>102.8</v>
      </c>
      <c r="CU14" s="534"/>
      <c r="CV14" s="534"/>
      <c r="CW14" s="534"/>
      <c r="CX14" s="534"/>
      <c r="CY14" s="534"/>
      <c r="CZ14" s="534"/>
      <c r="DA14" s="535"/>
      <c r="DB14" s="533">
        <v>135.30000000000001</v>
      </c>
      <c r="DC14" s="534"/>
      <c r="DD14" s="534"/>
      <c r="DE14" s="534"/>
      <c r="DF14" s="534"/>
      <c r="DG14" s="534"/>
      <c r="DH14" s="534"/>
      <c r="DI14" s="535"/>
      <c r="DJ14" s="41"/>
      <c r="DK14" s="41"/>
      <c r="DL14" s="41"/>
      <c r="DM14" s="41"/>
      <c r="DN14" s="41"/>
      <c r="DO14" s="41"/>
    </row>
    <row r="15" spans="1:119" ht="18.75" customHeight="1" x14ac:dyDescent="0.15">
      <c r="A15" s="42"/>
      <c r="B15" s="544"/>
      <c r="C15" s="545"/>
      <c r="D15" s="545"/>
      <c r="E15" s="545"/>
      <c r="F15" s="545"/>
      <c r="G15" s="545"/>
      <c r="H15" s="545"/>
      <c r="I15" s="545"/>
      <c r="J15" s="545"/>
      <c r="K15" s="546"/>
      <c r="L15" s="52"/>
      <c r="M15" s="526" t="s">
        <v>74</v>
      </c>
      <c r="N15" s="527"/>
      <c r="O15" s="527"/>
      <c r="P15" s="527"/>
      <c r="Q15" s="528"/>
      <c r="R15" s="529">
        <v>30753</v>
      </c>
      <c r="S15" s="530"/>
      <c r="T15" s="530"/>
      <c r="U15" s="530"/>
      <c r="V15" s="531"/>
      <c r="W15" s="514" t="s">
        <v>81</v>
      </c>
      <c r="X15" s="447"/>
      <c r="Y15" s="447"/>
      <c r="Z15" s="447"/>
      <c r="AA15" s="447"/>
      <c r="AB15" s="448"/>
      <c r="AC15" s="408">
        <v>3899</v>
      </c>
      <c r="AD15" s="409"/>
      <c r="AE15" s="409"/>
      <c r="AF15" s="409"/>
      <c r="AG15" s="410"/>
      <c r="AH15" s="408">
        <v>4187</v>
      </c>
      <c r="AI15" s="409"/>
      <c r="AJ15" s="409"/>
      <c r="AK15" s="409"/>
      <c r="AL15" s="411"/>
      <c r="AM15" s="503"/>
      <c r="AN15" s="406"/>
      <c r="AO15" s="406"/>
      <c r="AP15" s="406"/>
      <c r="AQ15" s="406"/>
      <c r="AR15" s="406"/>
      <c r="AS15" s="406"/>
      <c r="AT15" s="407"/>
      <c r="AU15" s="483"/>
      <c r="AV15" s="484"/>
      <c r="AW15" s="484"/>
      <c r="AX15" s="484"/>
      <c r="AY15" s="424" t="s">
        <v>82</v>
      </c>
      <c r="AZ15" s="425"/>
      <c r="BA15" s="425"/>
      <c r="BB15" s="425"/>
      <c r="BC15" s="425"/>
      <c r="BD15" s="425"/>
      <c r="BE15" s="425"/>
      <c r="BF15" s="425"/>
      <c r="BG15" s="425"/>
      <c r="BH15" s="425"/>
      <c r="BI15" s="425"/>
      <c r="BJ15" s="425"/>
      <c r="BK15" s="425"/>
      <c r="BL15" s="425"/>
      <c r="BM15" s="426"/>
      <c r="BN15" s="427">
        <v>3352237</v>
      </c>
      <c r="BO15" s="428"/>
      <c r="BP15" s="428"/>
      <c r="BQ15" s="428"/>
      <c r="BR15" s="428"/>
      <c r="BS15" s="428"/>
      <c r="BT15" s="428"/>
      <c r="BU15" s="429"/>
      <c r="BV15" s="427">
        <v>3257206</v>
      </c>
      <c r="BW15" s="428"/>
      <c r="BX15" s="428"/>
      <c r="BY15" s="428"/>
      <c r="BZ15" s="428"/>
      <c r="CA15" s="428"/>
      <c r="CB15" s="428"/>
      <c r="CC15" s="429"/>
      <c r="CD15" s="516" t="s">
        <v>83</v>
      </c>
      <c r="CE15" s="517"/>
      <c r="CF15" s="517"/>
      <c r="CG15" s="517"/>
      <c r="CH15" s="517"/>
      <c r="CI15" s="517"/>
      <c r="CJ15" s="517"/>
      <c r="CK15" s="517"/>
      <c r="CL15" s="517"/>
      <c r="CM15" s="517"/>
      <c r="CN15" s="517"/>
      <c r="CO15" s="517"/>
      <c r="CP15" s="517"/>
      <c r="CQ15" s="517"/>
      <c r="CR15" s="517"/>
      <c r="CS15" s="51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4"/>
      <c r="C16" s="545"/>
      <c r="D16" s="545"/>
      <c r="E16" s="545"/>
      <c r="F16" s="545"/>
      <c r="G16" s="545"/>
      <c r="H16" s="545"/>
      <c r="I16" s="545"/>
      <c r="J16" s="545"/>
      <c r="K16" s="546"/>
      <c r="L16" s="519" t="s">
        <v>84</v>
      </c>
      <c r="M16" s="520"/>
      <c r="N16" s="520"/>
      <c r="O16" s="520"/>
      <c r="P16" s="520"/>
      <c r="Q16" s="521"/>
      <c r="R16" s="511" t="s">
        <v>85</v>
      </c>
      <c r="S16" s="512"/>
      <c r="T16" s="512"/>
      <c r="U16" s="512"/>
      <c r="V16" s="513"/>
      <c r="W16" s="532"/>
      <c r="X16" s="450"/>
      <c r="Y16" s="450"/>
      <c r="Z16" s="450"/>
      <c r="AA16" s="450"/>
      <c r="AB16" s="451"/>
      <c r="AC16" s="522">
        <v>24.8</v>
      </c>
      <c r="AD16" s="523"/>
      <c r="AE16" s="523"/>
      <c r="AF16" s="523"/>
      <c r="AG16" s="524"/>
      <c r="AH16" s="522">
        <v>25.6</v>
      </c>
      <c r="AI16" s="523"/>
      <c r="AJ16" s="523"/>
      <c r="AK16" s="523"/>
      <c r="AL16" s="525"/>
      <c r="AM16" s="503"/>
      <c r="AN16" s="406"/>
      <c r="AO16" s="406"/>
      <c r="AP16" s="406"/>
      <c r="AQ16" s="406"/>
      <c r="AR16" s="406"/>
      <c r="AS16" s="406"/>
      <c r="AT16" s="407"/>
      <c r="AU16" s="483"/>
      <c r="AV16" s="484"/>
      <c r="AW16" s="484"/>
      <c r="AX16" s="484"/>
      <c r="AY16" s="412" t="s">
        <v>86</v>
      </c>
      <c r="AZ16" s="413"/>
      <c r="BA16" s="413"/>
      <c r="BB16" s="413"/>
      <c r="BC16" s="413"/>
      <c r="BD16" s="413"/>
      <c r="BE16" s="413"/>
      <c r="BF16" s="413"/>
      <c r="BG16" s="413"/>
      <c r="BH16" s="413"/>
      <c r="BI16" s="413"/>
      <c r="BJ16" s="413"/>
      <c r="BK16" s="413"/>
      <c r="BL16" s="413"/>
      <c r="BM16" s="414"/>
      <c r="BN16" s="432">
        <v>6581137</v>
      </c>
      <c r="BO16" s="433"/>
      <c r="BP16" s="433"/>
      <c r="BQ16" s="433"/>
      <c r="BR16" s="433"/>
      <c r="BS16" s="433"/>
      <c r="BT16" s="433"/>
      <c r="BU16" s="434"/>
      <c r="BV16" s="432">
        <v>6609692</v>
      </c>
      <c r="BW16" s="433"/>
      <c r="BX16" s="433"/>
      <c r="BY16" s="433"/>
      <c r="BZ16" s="433"/>
      <c r="CA16" s="433"/>
      <c r="CB16" s="433"/>
      <c r="CC16" s="434"/>
      <c r="CD16" s="56"/>
      <c r="CE16" s="430"/>
      <c r="CF16" s="430"/>
      <c r="CG16" s="430"/>
      <c r="CH16" s="430"/>
      <c r="CI16" s="430"/>
      <c r="CJ16" s="430"/>
      <c r="CK16" s="430"/>
      <c r="CL16" s="430"/>
      <c r="CM16" s="430"/>
      <c r="CN16" s="430"/>
      <c r="CO16" s="430"/>
      <c r="CP16" s="430"/>
      <c r="CQ16" s="430"/>
      <c r="CR16" s="430"/>
      <c r="CS16" s="431"/>
      <c r="CT16" s="402"/>
      <c r="CU16" s="403"/>
      <c r="CV16" s="403"/>
      <c r="CW16" s="403"/>
      <c r="CX16" s="403"/>
      <c r="CY16" s="403"/>
      <c r="CZ16" s="403"/>
      <c r="DA16" s="404"/>
      <c r="DB16" s="402"/>
      <c r="DC16" s="403"/>
      <c r="DD16" s="403"/>
      <c r="DE16" s="403"/>
      <c r="DF16" s="403"/>
      <c r="DG16" s="403"/>
      <c r="DH16" s="403"/>
      <c r="DI16" s="404"/>
      <c r="DJ16" s="41"/>
      <c r="DK16" s="41"/>
      <c r="DL16" s="41"/>
      <c r="DM16" s="41"/>
      <c r="DN16" s="41"/>
      <c r="DO16" s="41"/>
    </row>
    <row r="17" spans="1:119" ht="18.75" customHeight="1" thickBot="1" x14ac:dyDescent="0.2">
      <c r="A17" s="42"/>
      <c r="B17" s="547"/>
      <c r="C17" s="548"/>
      <c r="D17" s="548"/>
      <c r="E17" s="548"/>
      <c r="F17" s="548"/>
      <c r="G17" s="548"/>
      <c r="H17" s="548"/>
      <c r="I17" s="548"/>
      <c r="J17" s="548"/>
      <c r="K17" s="549"/>
      <c r="L17" s="57"/>
      <c r="M17" s="508" t="s">
        <v>87</v>
      </c>
      <c r="N17" s="509"/>
      <c r="O17" s="509"/>
      <c r="P17" s="509"/>
      <c r="Q17" s="510"/>
      <c r="R17" s="511" t="s">
        <v>85</v>
      </c>
      <c r="S17" s="512"/>
      <c r="T17" s="512"/>
      <c r="U17" s="512"/>
      <c r="V17" s="513"/>
      <c r="W17" s="514" t="s">
        <v>88</v>
      </c>
      <c r="X17" s="447"/>
      <c r="Y17" s="447"/>
      <c r="Z17" s="447"/>
      <c r="AA17" s="447"/>
      <c r="AB17" s="448"/>
      <c r="AC17" s="408">
        <v>10084</v>
      </c>
      <c r="AD17" s="409"/>
      <c r="AE17" s="409"/>
      <c r="AF17" s="409"/>
      <c r="AG17" s="410"/>
      <c r="AH17" s="408">
        <v>10207</v>
      </c>
      <c r="AI17" s="409"/>
      <c r="AJ17" s="409"/>
      <c r="AK17" s="409"/>
      <c r="AL17" s="411"/>
      <c r="AM17" s="503"/>
      <c r="AN17" s="406"/>
      <c r="AO17" s="406"/>
      <c r="AP17" s="406"/>
      <c r="AQ17" s="406"/>
      <c r="AR17" s="406"/>
      <c r="AS17" s="406"/>
      <c r="AT17" s="407"/>
      <c r="AU17" s="483"/>
      <c r="AV17" s="484"/>
      <c r="AW17" s="484"/>
      <c r="AX17" s="484"/>
      <c r="AY17" s="412" t="s">
        <v>89</v>
      </c>
      <c r="AZ17" s="413"/>
      <c r="BA17" s="413"/>
      <c r="BB17" s="413"/>
      <c r="BC17" s="413"/>
      <c r="BD17" s="413"/>
      <c r="BE17" s="413"/>
      <c r="BF17" s="413"/>
      <c r="BG17" s="413"/>
      <c r="BH17" s="413"/>
      <c r="BI17" s="413"/>
      <c r="BJ17" s="413"/>
      <c r="BK17" s="413"/>
      <c r="BL17" s="413"/>
      <c r="BM17" s="414"/>
      <c r="BN17" s="432">
        <v>4256819</v>
      </c>
      <c r="BO17" s="433"/>
      <c r="BP17" s="433"/>
      <c r="BQ17" s="433"/>
      <c r="BR17" s="433"/>
      <c r="BS17" s="433"/>
      <c r="BT17" s="433"/>
      <c r="BU17" s="434"/>
      <c r="BV17" s="432">
        <v>4129029</v>
      </c>
      <c r="BW17" s="433"/>
      <c r="BX17" s="433"/>
      <c r="BY17" s="433"/>
      <c r="BZ17" s="433"/>
      <c r="CA17" s="433"/>
      <c r="CB17" s="433"/>
      <c r="CC17" s="434"/>
      <c r="CD17" s="56"/>
      <c r="CE17" s="430"/>
      <c r="CF17" s="430"/>
      <c r="CG17" s="430"/>
      <c r="CH17" s="430"/>
      <c r="CI17" s="430"/>
      <c r="CJ17" s="430"/>
      <c r="CK17" s="430"/>
      <c r="CL17" s="430"/>
      <c r="CM17" s="430"/>
      <c r="CN17" s="430"/>
      <c r="CO17" s="430"/>
      <c r="CP17" s="430"/>
      <c r="CQ17" s="430"/>
      <c r="CR17" s="430"/>
      <c r="CS17" s="431"/>
      <c r="CT17" s="402"/>
      <c r="CU17" s="403"/>
      <c r="CV17" s="403"/>
      <c r="CW17" s="403"/>
      <c r="CX17" s="403"/>
      <c r="CY17" s="403"/>
      <c r="CZ17" s="403"/>
      <c r="DA17" s="404"/>
      <c r="DB17" s="402"/>
      <c r="DC17" s="403"/>
      <c r="DD17" s="403"/>
      <c r="DE17" s="403"/>
      <c r="DF17" s="403"/>
      <c r="DG17" s="403"/>
      <c r="DH17" s="403"/>
      <c r="DI17" s="404"/>
      <c r="DJ17" s="41"/>
      <c r="DK17" s="41"/>
      <c r="DL17" s="41"/>
      <c r="DM17" s="41"/>
      <c r="DN17" s="41"/>
      <c r="DO17" s="41"/>
    </row>
    <row r="18" spans="1:119" ht="18.75" customHeight="1" thickBot="1" x14ac:dyDescent="0.2">
      <c r="A18" s="42"/>
      <c r="B18" s="485" t="s">
        <v>90</v>
      </c>
      <c r="C18" s="486"/>
      <c r="D18" s="486"/>
      <c r="E18" s="487"/>
      <c r="F18" s="487"/>
      <c r="G18" s="487"/>
      <c r="H18" s="487"/>
      <c r="I18" s="487"/>
      <c r="J18" s="487"/>
      <c r="K18" s="487"/>
      <c r="L18" s="504">
        <v>240.93</v>
      </c>
      <c r="M18" s="504"/>
      <c r="N18" s="504"/>
      <c r="O18" s="504"/>
      <c r="P18" s="504"/>
      <c r="Q18" s="504"/>
      <c r="R18" s="505"/>
      <c r="S18" s="505"/>
      <c r="T18" s="505"/>
      <c r="U18" s="505"/>
      <c r="V18" s="506"/>
      <c r="W18" s="499"/>
      <c r="X18" s="500"/>
      <c r="Y18" s="500"/>
      <c r="Z18" s="500"/>
      <c r="AA18" s="500"/>
      <c r="AB18" s="515"/>
      <c r="AC18" s="396">
        <v>64.2</v>
      </c>
      <c r="AD18" s="397"/>
      <c r="AE18" s="397"/>
      <c r="AF18" s="397"/>
      <c r="AG18" s="507"/>
      <c r="AH18" s="396">
        <v>62.5</v>
      </c>
      <c r="AI18" s="397"/>
      <c r="AJ18" s="397"/>
      <c r="AK18" s="397"/>
      <c r="AL18" s="398"/>
      <c r="AM18" s="503"/>
      <c r="AN18" s="406"/>
      <c r="AO18" s="406"/>
      <c r="AP18" s="406"/>
      <c r="AQ18" s="406"/>
      <c r="AR18" s="406"/>
      <c r="AS18" s="406"/>
      <c r="AT18" s="407"/>
      <c r="AU18" s="483"/>
      <c r="AV18" s="484"/>
      <c r="AW18" s="484"/>
      <c r="AX18" s="484"/>
      <c r="AY18" s="412" t="s">
        <v>91</v>
      </c>
      <c r="AZ18" s="413"/>
      <c r="BA18" s="413"/>
      <c r="BB18" s="413"/>
      <c r="BC18" s="413"/>
      <c r="BD18" s="413"/>
      <c r="BE18" s="413"/>
      <c r="BF18" s="413"/>
      <c r="BG18" s="413"/>
      <c r="BH18" s="413"/>
      <c r="BI18" s="413"/>
      <c r="BJ18" s="413"/>
      <c r="BK18" s="413"/>
      <c r="BL18" s="413"/>
      <c r="BM18" s="414"/>
      <c r="BN18" s="432">
        <v>7599832</v>
      </c>
      <c r="BO18" s="433"/>
      <c r="BP18" s="433"/>
      <c r="BQ18" s="433"/>
      <c r="BR18" s="433"/>
      <c r="BS18" s="433"/>
      <c r="BT18" s="433"/>
      <c r="BU18" s="434"/>
      <c r="BV18" s="432">
        <v>7427317</v>
      </c>
      <c r="BW18" s="433"/>
      <c r="BX18" s="433"/>
      <c r="BY18" s="433"/>
      <c r="BZ18" s="433"/>
      <c r="CA18" s="433"/>
      <c r="CB18" s="433"/>
      <c r="CC18" s="434"/>
      <c r="CD18" s="56"/>
      <c r="CE18" s="430"/>
      <c r="CF18" s="430"/>
      <c r="CG18" s="430"/>
      <c r="CH18" s="430"/>
      <c r="CI18" s="430"/>
      <c r="CJ18" s="430"/>
      <c r="CK18" s="430"/>
      <c r="CL18" s="430"/>
      <c r="CM18" s="430"/>
      <c r="CN18" s="430"/>
      <c r="CO18" s="430"/>
      <c r="CP18" s="430"/>
      <c r="CQ18" s="430"/>
      <c r="CR18" s="430"/>
      <c r="CS18" s="431"/>
      <c r="CT18" s="402"/>
      <c r="CU18" s="403"/>
      <c r="CV18" s="403"/>
      <c r="CW18" s="403"/>
      <c r="CX18" s="403"/>
      <c r="CY18" s="403"/>
      <c r="CZ18" s="403"/>
      <c r="DA18" s="404"/>
      <c r="DB18" s="402"/>
      <c r="DC18" s="403"/>
      <c r="DD18" s="403"/>
      <c r="DE18" s="403"/>
      <c r="DF18" s="403"/>
      <c r="DG18" s="403"/>
      <c r="DH18" s="403"/>
      <c r="DI18" s="404"/>
      <c r="DJ18" s="41"/>
      <c r="DK18" s="41"/>
      <c r="DL18" s="41"/>
      <c r="DM18" s="41"/>
      <c r="DN18" s="41"/>
      <c r="DO18" s="41"/>
    </row>
    <row r="19" spans="1:119" ht="18.75" customHeight="1" thickBot="1" x14ac:dyDescent="0.2">
      <c r="A19" s="42"/>
      <c r="B19" s="485" t="s">
        <v>92</v>
      </c>
      <c r="C19" s="486"/>
      <c r="D19" s="486"/>
      <c r="E19" s="487"/>
      <c r="F19" s="487"/>
      <c r="G19" s="487"/>
      <c r="H19" s="487"/>
      <c r="I19" s="487"/>
      <c r="J19" s="487"/>
      <c r="K19" s="487"/>
      <c r="L19" s="488">
        <v>131</v>
      </c>
      <c r="M19" s="488"/>
      <c r="N19" s="488"/>
      <c r="O19" s="488"/>
      <c r="P19" s="488"/>
      <c r="Q19" s="488"/>
      <c r="R19" s="489"/>
      <c r="S19" s="489"/>
      <c r="T19" s="489"/>
      <c r="U19" s="489"/>
      <c r="V19" s="490"/>
      <c r="W19" s="497"/>
      <c r="X19" s="498"/>
      <c r="Y19" s="498"/>
      <c r="Z19" s="498"/>
      <c r="AA19" s="498"/>
      <c r="AB19" s="498"/>
      <c r="AC19" s="501"/>
      <c r="AD19" s="501"/>
      <c r="AE19" s="501"/>
      <c r="AF19" s="501"/>
      <c r="AG19" s="501"/>
      <c r="AH19" s="501"/>
      <c r="AI19" s="501"/>
      <c r="AJ19" s="501"/>
      <c r="AK19" s="501"/>
      <c r="AL19" s="502"/>
      <c r="AM19" s="503"/>
      <c r="AN19" s="406"/>
      <c r="AO19" s="406"/>
      <c r="AP19" s="406"/>
      <c r="AQ19" s="406"/>
      <c r="AR19" s="406"/>
      <c r="AS19" s="406"/>
      <c r="AT19" s="407"/>
      <c r="AU19" s="483"/>
      <c r="AV19" s="484"/>
      <c r="AW19" s="484"/>
      <c r="AX19" s="484"/>
      <c r="AY19" s="412" t="s">
        <v>93</v>
      </c>
      <c r="AZ19" s="413"/>
      <c r="BA19" s="413"/>
      <c r="BB19" s="413"/>
      <c r="BC19" s="413"/>
      <c r="BD19" s="413"/>
      <c r="BE19" s="413"/>
      <c r="BF19" s="413"/>
      <c r="BG19" s="413"/>
      <c r="BH19" s="413"/>
      <c r="BI19" s="413"/>
      <c r="BJ19" s="413"/>
      <c r="BK19" s="413"/>
      <c r="BL19" s="413"/>
      <c r="BM19" s="414"/>
      <c r="BN19" s="432">
        <v>12349937</v>
      </c>
      <c r="BO19" s="433"/>
      <c r="BP19" s="433"/>
      <c r="BQ19" s="433"/>
      <c r="BR19" s="433"/>
      <c r="BS19" s="433"/>
      <c r="BT19" s="433"/>
      <c r="BU19" s="434"/>
      <c r="BV19" s="432">
        <v>11018269</v>
      </c>
      <c r="BW19" s="433"/>
      <c r="BX19" s="433"/>
      <c r="BY19" s="433"/>
      <c r="BZ19" s="433"/>
      <c r="CA19" s="433"/>
      <c r="CB19" s="433"/>
      <c r="CC19" s="434"/>
      <c r="CD19" s="56"/>
      <c r="CE19" s="430"/>
      <c r="CF19" s="430"/>
      <c r="CG19" s="430"/>
      <c r="CH19" s="430"/>
      <c r="CI19" s="430"/>
      <c r="CJ19" s="430"/>
      <c r="CK19" s="430"/>
      <c r="CL19" s="430"/>
      <c r="CM19" s="430"/>
      <c r="CN19" s="430"/>
      <c r="CO19" s="430"/>
      <c r="CP19" s="430"/>
      <c r="CQ19" s="430"/>
      <c r="CR19" s="430"/>
      <c r="CS19" s="431"/>
      <c r="CT19" s="402"/>
      <c r="CU19" s="403"/>
      <c r="CV19" s="403"/>
      <c r="CW19" s="403"/>
      <c r="CX19" s="403"/>
      <c r="CY19" s="403"/>
      <c r="CZ19" s="403"/>
      <c r="DA19" s="404"/>
      <c r="DB19" s="402"/>
      <c r="DC19" s="403"/>
      <c r="DD19" s="403"/>
      <c r="DE19" s="403"/>
      <c r="DF19" s="403"/>
      <c r="DG19" s="403"/>
      <c r="DH19" s="403"/>
      <c r="DI19" s="404"/>
      <c r="DJ19" s="41"/>
      <c r="DK19" s="41"/>
      <c r="DL19" s="41"/>
      <c r="DM19" s="41"/>
      <c r="DN19" s="41"/>
      <c r="DO19" s="41"/>
    </row>
    <row r="20" spans="1:119" ht="18.75" customHeight="1" thickBot="1" x14ac:dyDescent="0.2">
      <c r="A20" s="42"/>
      <c r="B20" s="485" t="s">
        <v>94</v>
      </c>
      <c r="C20" s="486"/>
      <c r="D20" s="486"/>
      <c r="E20" s="487"/>
      <c r="F20" s="487"/>
      <c r="G20" s="487"/>
      <c r="H20" s="487"/>
      <c r="I20" s="487"/>
      <c r="J20" s="487"/>
      <c r="K20" s="487"/>
      <c r="L20" s="488">
        <v>10694</v>
      </c>
      <c r="M20" s="488"/>
      <c r="N20" s="488"/>
      <c r="O20" s="488"/>
      <c r="P20" s="488"/>
      <c r="Q20" s="488"/>
      <c r="R20" s="489"/>
      <c r="S20" s="489"/>
      <c r="T20" s="489"/>
      <c r="U20" s="489"/>
      <c r="V20" s="490"/>
      <c r="W20" s="499"/>
      <c r="X20" s="500"/>
      <c r="Y20" s="500"/>
      <c r="Z20" s="500"/>
      <c r="AA20" s="500"/>
      <c r="AB20" s="500"/>
      <c r="AC20" s="491"/>
      <c r="AD20" s="491"/>
      <c r="AE20" s="491"/>
      <c r="AF20" s="491"/>
      <c r="AG20" s="491"/>
      <c r="AH20" s="491"/>
      <c r="AI20" s="491"/>
      <c r="AJ20" s="491"/>
      <c r="AK20" s="491"/>
      <c r="AL20" s="492"/>
      <c r="AM20" s="493"/>
      <c r="AN20" s="388"/>
      <c r="AO20" s="388"/>
      <c r="AP20" s="388"/>
      <c r="AQ20" s="388"/>
      <c r="AR20" s="388"/>
      <c r="AS20" s="388"/>
      <c r="AT20" s="389"/>
      <c r="AU20" s="494"/>
      <c r="AV20" s="495"/>
      <c r="AW20" s="495"/>
      <c r="AX20" s="496"/>
      <c r="AY20" s="412"/>
      <c r="AZ20" s="413"/>
      <c r="BA20" s="413"/>
      <c r="BB20" s="413"/>
      <c r="BC20" s="413"/>
      <c r="BD20" s="413"/>
      <c r="BE20" s="413"/>
      <c r="BF20" s="413"/>
      <c r="BG20" s="413"/>
      <c r="BH20" s="413"/>
      <c r="BI20" s="413"/>
      <c r="BJ20" s="413"/>
      <c r="BK20" s="413"/>
      <c r="BL20" s="413"/>
      <c r="BM20" s="414"/>
      <c r="BN20" s="432"/>
      <c r="BO20" s="433"/>
      <c r="BP20" s="433"/>
      <c r="BQ20" s="433"/>
      <c r="BR20" s="433"/>
      <c r="BS20" s="433"/>
      <c r="BT20" s="433"/>
      <c r="BU20" s="434"/>
      <c r="BV20" s="432"/>
      <c r="BW20" s="433"/>
      <c r="BX20" s="433"/>
      <c r="BY20" s="433"/>
      <c r="BZ20" s="433"/>
      <c r="CA20" s="433"/>
      <c r="CB20" s="433"/>
      <c r="CC20" s="434"/>
      <c r="CD20" s="56"/>
      <c r="CE20" s="430"/>
      <c r="CF20" s="430"/>
      <c r="CG20" s="430"/>
      <c r="CH20" s="430"/>
      <c r="CI20" s="430"/>
      <c r="CJ20" s="430"/>
      <c r="CK20" s="430"/>
      <c r="CL20" s="430"/>
      <c r="CM20" s="430"/>
      <c r="CN20" s="430"/>
      <c r="CO20" s="430"/>
      <c r="CP20" s="430"/>
      <c r="CQ20" s="430"/>
      <c r="CR20" s="430"/>
      <c r="CS20" s="431"/>
      <c r="CT20" s="402"/>
      <c r="CU20" s="403"/>
      <c r="CV20" s="403"/>
      <c r="CW20" s="403"/>
      <c r="CX20" s="403"/>
      <c r="CY20" s="403"/>
      <c r="CZ20" s="403"/>
      <c r="DA20" s="404"/>
      <c r="DB20" s="402"/>
      <c r="DC20" s="403"/>
      <c r="DD20" s="403"/>
      <c r="DE20" s="403"/>
      <c r="DF20" s="403"/>
      <c r="DG20" s="403"/>
      <c r="DH20" s="403"/>
      <c r="DI20" s="404"/>
      <c r="DJ20" s="41"/>
      <c r="DK20" s="41"/>
      <c r="DL20" s="41"/>
      <c r="DM20" s="41"/>
      <c r="DN20" s="41"/>
      <c r="DO20" s="41"/>
    </row>
    <row r="21" spans="1:119" ht="18.75" customHeight="1" x14ac:dyDescent="0.15">
      <c r="A21" s="42"/>
      <c r="B21" s="463" t="s">
        <v>95</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412"/>
      <c r="AZ21" s="413"/>
      <c r="BA21" s="413"/>
      <c r="BB21" s="413"/>
      <c r="BC21" s="413"/>
      <c r="BD21" s="413"/>
      <c r="BE21" s="413"/>
      <c r="BF21" s="413"/>
      <c r="BG21" s="413"/>
      <c r="BH21" s="413"/>
      <c r="BI21" s="413"/>
      <c r="BJ21" s="413"/>
      <c r="BK21" s="413"/>
      <c r="BL21" s="413"/>
      <c r="BM21" s="414"/>
      <c r="BN21" s="432"/>
      <c r="BO21" s="433"/>
      <c r="BP21" s="433"/>
      <c r="BQ21" s="433"/>
      <c r="BR21" s="433"/>
      <c r="BS21" s="433"/>
      <c r="BT21" s="433"/>
      <c r="BU21" s="434"/>
      <c r="BV21" s="432"/>
      <c r="BW21" s="433"/>
      <c r="BX21" s="433"/>
      <c r="BY21" s="433"/>
      <c r="BZ21" s="433"/>
      <c r="CA21" s="433"/>
      <c r="CB21" s="433"/>
      <c r="CC21" s="434"/>
      <c r="CD21" s="56"/>
      <c r="CE21" s="430"/>
      <c r="CF21" s="430"/>
      <c r="CG21" s="430"/>
      <c r="CH21" s="430"/>
      <c r="CI21" s="430"/>
      <c r="CJ21" s="430"/>
      <c r="CK21" s="430"/>
      <c r="CL21" s="430"/>
      <c r="CM21" s="430"/>
      <c r="CN21" s="430"/>
      <c r="CO21" s="430"/>
      <c r="CP21" s="430"/>
      <c r="CQ21" s="430"/>
      <c r="CR21" s="430"/>
      <c r="CS21" s="431"/>
      <c r="CT21" s="402"/>
      <c r="CU21" s="403"/>
      <c r="CV21" s="403"/>
      <c r="CW21" s="403"/>
      <c r="CX21" s="403"/>
      <c r="CY21" s="403"/>
      <c r="CZ21" s="403"/>
      <c r="DA21" s="404"/>
      <c r="DB21" s="402"/>
      <c r="DC21" s="403"/>
      <c r="DD21" s="403"/>
      <c r="DE21" s="403"/>
      <c r="DF21" s="403"/>
      <c r="DG21" s="403"/>
      <c r="DH21" s="403"/>
      <c r="DI21" s="404"/>
      <c r="DJ21" s="41"/>
      <c r="DK21" s="41"/>
      <c r="DL21" s="41"/>
      <c r="DM21" s="41"/>
      <c r="DN21" s="41"/>
      <c r="DO21" s="41"/>
    </row>
    <row r="22" spans="1:119" ht="18.75" customHeight="1" thickBot="1" x14ac:dyDescent="0.2">
      <c r="A22" s="42"/>
      <c r="B22" s="466" t="s">
        <v>96</v>
      </c>
      <c r="C22" s="467"/>
      <c r="D22" s="468"/>
      <c r="E22" s="475" t="s">
        <v>26</v>
      </c>
      <c r="F22" s="447"/>
      <c r="G22" s="447"/>
      <c r="H22" s="447"/>
      <c r="I22" s="447"/>
      <c r="J22" s="447"/>
      <c r="K22" s="448"/>
      <c r="L22" s="475" t="s">
        <v>97</v>
      </c>
      <c r="M22" s="447"/>
      <c r="N22" s="447"/>
      <c r="O22" s="447"/>
      <c r="P22" s="448"/>
      <c r="Q22" s="457" t="s">
        <v>98</v>
      </c>
      <c r="R22" s="458"/>
      <c r="S22" s="458"/>
      <c r="T22" s="458"/>
      <c r="U22" s="458"/>
      <c r="V22" s="476"/>
      <c r="W22" s="478" t="s">
        <v>99</v>
      </c>
      <c r="X22" s="467"/>
      <c r="Y22" s="468"/>
      <c r="Z22" s="475" t="s">
        <v>26</v>
      </c>
      <c r="AA22" s="447"/>
      <c r="AB22" s="447"/>
      <c r="AC22" s="447"/>
      <c r="AD22" s="447"/>
      <c r="AE22" s="447"/>
      <c r="AF22" s="447"/>
      <c r="AG22" s="448"/>
      <c r="AH22" s="446" t="s">
        <v>100</v>
      </c>
      <c r="AI22" s="447"/>
      <c r="AJ22" s="447"/>
      <c r="AK22" s="447"/>
      <c r="AL22" s="448"/>
      <c r="AM22" s="446" t="s">
        <v>101</v>
      </c>
      <c r="AN22" s="452"/>
      <c r="AO22" s="452"/>
      <c r="AP22" s="452"/>
      <c r="AQ22" s="452"/>
      <c r="AR22" s="453"/>
      <c r="AS22" s="457" t="s">
        <v>98</v>
      </c>
      <c r="AT22" s="458"/>
      <c r="AU22" s="458"/>
      <c r="AV22" s="458"/>
      <c r="AW22" s="458"/>
      <c r="AX22" s="459"/>
      <c r="AY22" s="399"/>
      <c r="AZ22" s="400"/>
      <c r="BA22" s="400"/>
      <c r="BB22" s="400"/>
      <c r="BC22" s="400"/>
      <c r="BD22" s="400"/>
      <c r="BE22" s="400"/>
      <c r="BF22" s="400"/>
      <c r="BG22" s="400"/>
      <c r="BH22" s="400"/>
      <c r="BI22" s="400"/>
      <c r="BJ22" s="400"/>
      <c r="BK22" s="400"/>
      <c r="BL22" s="400"/>
      <c r="BM22" s="401"/>
      <c r="BN22" s="435"/>
      <c r="BO22" s="436"/>
      <c r="BP22" s="436"/>
      <c r="BQ22" s="436"/>
      <c r="BR22" s="436"/>
      <c r="BS22" s="436"/>
      <c r="BT22" s="436"/>
      <c r="BU22" s="437"/>
      <c r="BV22" s="435"/>
      <c r="BW22" s="436"/>
      <c r="BX22" s="436"/>
      <c r="BY22" s="436"/>
      <c r="BZ22" s="436"/>
      <c r="CA22" s="436"/>
      <c r="CB22" s="436"/>
      <c r="CC22" s="437"/>
      <c r="CD22" s="56"/>
      <c r="CE22" s="430"/>
      <c r="CF22" s="430"/>
      <c r="CG22" s="430"/>
      <c r="CH22" s="430"/>
      <c r="CI22" s="430"/>
      <c r="CJ22" s="430"/>
      <c r="CK22" s="430"/>
      <c r="CL22" s="430"/>
      <c r="CM22" s="430"/>
      <c r="CN22" s="430"/>
      <c r="CO22" s="430"/>
      <c r="CP22" s="430"/>
      <c r="CQ22" s="430"/>
      <c r="CR22" s="430"/>
      <c r="CS22" s="431"/>
      <c r="CT22" s="402"/>
      <c r="CU22" s="403"/>
      <c r="CV22" s="403"/>
      <c r="CW22" s="403"/>
      <c r="CX22" s="403"/>
      <c r="CY22" s="403"/>
      <c r="CZ22" s="403"/>
      <c r="DA22" s="404"/>
      <c r="DB22" s="402"/>
      <c r="DC22" s="403"/>
      <c r="DD22" s="403"/>
      <c r="DE22" s="403"/>
      <c r="DF22" s="403"/>
      <c r="DG22" s="403"/>
      <c r="DH22" s="403"/>
      <c r="DI22" s="404"/>
      <c r="DJ22" s="41"/>
      <c r="DK22" s="41"/>
      <c r="DL22" s="41"/>
      <c r="DM22" s="41"/>
      <c r="DN22" s="41"/>
      <c r="DO22" s="41"/>
    </row>
    <row r="23" spans="1:119" ht="18.75" customHeight="1" x14ac:dyDescent="0.15">
      <c r="A23" s="42"/>
      <c r="B23" s="469"/>
      <c r="C23" s="470"/>
      <c r="D23" s="471"/>
      <c r="E23" s="449"/>
      <c r="F23" s="450"/>
      <c r="G23" s="450"/>
      <c r="H23" s="450"/>
      <c r="I23" s="450"/>
      <c r="J23" s="450"/>
      <c r="K23" s="451"/>
      <c r="L23" s="449"/>
      <c r="M23" s="450"/>
      <c r="N23" s="450"/>
      <c r="O23" s="450"/>
      <c r="P23" s="451"/>
      <c r="Q23" s="460"/>
      <c r="R23" s="461"/>
      <c r="S23" s="461"/>
      <c r="T23" s="461"/>
      <c r="U23" s="461"/>
      <c r="V23" s="477"/>
      <c r="W23" s="479"/>
      <c r="X23" s="470"/>
      <c r="Y23" s="471"/>
      <c r="Z23" s="449"/>
      <c r="AA23" s="450"/>
      <c r="AB23" s="450"/>
      <c r="AC23" s="450"/>
      <c r="AD23" s="450"/>
      <c r="AE23" s="450"/>
      <c r="AF23" s="450"/>
      <c r="AG23" s="451"/>
      <c r="AH23" s="449"/>
      <c r="AI23" s="450"/>
      <c r="AJ23" s="450"/>
      <c r="AK23" s="450"/>
      <c r="AL23" s="451"/>
      <c r="AM23" s="454"/>
      <c r="AN23" s="455"/>
      <c r="AO23" s="455"/>
      <c r="AP23" s="455"/>
      <c r="AQ23" s="455"/>
      <c r="AR23" s="456"/>
      <c r="AS23" s="460"/>
      <c r="AT23" s="461"/>
      <c r="AU23" s="461"/>
      <c r="AV23" s="461"/>
      <c r="AW23" s="461"/>
      <c r="AX23" s="462"/>
      <c r="AY23" s="424" t="s">
        <v>102</v>
      </c>
      <c r="AZ23" s="425"/>
      <c r="BA23" s="425"/>
      <c r="BB23" s="425"/>
      <c r="BC23" s="425"/>
      <c r="BD23" s="425"/>
      <c r="BE23" s="425"/>
      <c r="BF23" s="425"/>
      <c r="BG23" s="425"/>
      <c r="BH23" s="425"/>
      <c r="BI23" s="425"/>
      <c r="BJ23" s="425"/>
      <c r="BK23" s="425"/>
      <c r="BL23" s="425"/>
      <c r="BM23" s="426"/>
      <c r="BN23" s="432">
        <v>17608668</v>
      </c>
      <c r="BO23" s="433"/>
      <c r="BP23" s="433"/>
      <c r="BQ23" s="433"/>
      <c r="BR23" s="433"/>
      <c r="BS23" s="433"/>
      <c r="BT23" s="433"/>
      <c r="BU23" s="434"/>
      <c r="BV23" s="432">
        <v>18747825</v>
      </c>
      <c r="BW23" s="433"/>
      <c r="BX23" s="433"/>
      <c r="BY23" s="433"/>
      <c r="BZ23" s="433"/>
      <c r="CA23" s="433"/>
      <c r="CB23" s="433"/>
      <c r="CC23" s="434"/>
      <c r="CD23" s="56"/>
      <c r="CE23" s="430"/>
      <c r="CF23" s="430"/>
      <c r="CG23" s="430"/>
      <c r="CH23" s="430"/>
      <c r="CI23" s="430"/>
      <c r="CJ23" s="430"/>
      <c r="CK23" s="430"/>
      <c r="CL23" s="430"/>
      <c r="CM23" s="430"/>
      <c r="CN23" s="430"/>
      <c r="CO23" s="430"/>
      <c r="CP23" s="430"/>
      <c r="CQ23" s="430"/>
      <c r="CR23" s="430"/>
      <c r="CS23" s="431"/>
      <c r="CT23" s="402"/>
      <c r="CU23" s="403"/>
      <c r="CV23" s="403"/>
      <c r="CW23" s="403"/>
      <c r="CX23" s="403"/>
      <c r="CY23" s="403"/>
      <c r="CZ23" s="403"/>
      <c r="DA23" s="404"/>
      <c r="DB23" s="402"/>
      <c r="DC23" s="403"/>
      <c r="DD23" s="403"/>
      <c r="DE23" s="403"/>
      <c r="DF23" s="403"/>
      <c r="DG23" s="403"/>
      <c r="DH23" s="403"/>
      <c r="DI23" s="404"/>
      <c r="DJ23" s="41"/>
      <c r="DK23" s="41"/>
      <c r="DL23" s="41"/>
      <c r="DM23" s="41"/>
      <c r="DN23" s="41"/>
      <c r="DO23" s="41"/>
    </row>
    <row r="24" spans="1:119" ht="18.75" customHeight="1" thickBot="1" x14ac:dyDescent="0.2">
      <c r="A24" s="42"/>
      <c r="B24" s="469"/>
      <c r="C24" s="470"/>
      <c r="D24" s="471"/>
      <c r="E24" s="405" t="s">
        <v>103</v>
      </c>
      <c r="F24" s="406"/>
      <c r="G24" s="406"/>
      <c r="H24" s="406"/>
      <c r="I24" s="406"/>
      <c r="J24" s="406"/>
      <c r="K24" s="407"/>
      <c r="L24" s="408">
        <v>1</v>
      </c>
      <c r="M24" s="409"/>
      <c r="N24" s="409"/>
      <c r="O24" s="409"/>
      <c r="P24" s="410"/>
      <c r="Q24" s="408">
        <v>9200</v>
      </c>
      <c r="R24" s="409"/>
      <c r="S24" s="409"/>
      <c r="T24" s="409"/>
      <c r="U24" s="409"/>
      <c r="V24" s="410"/>
      <c r="W24" s="479"/>
      <c r="X24" s="470"/>
      <c r="Y24" s="471"/>
      <c r="Z24" s="405" t="s">
        <v>104</v>
      </c>
      <c r="AA24" s="406"/>
      <c r="AB24" s="406"/>
      <c r="AC24" s="406"/>
      <c r="AD24" s="406"/>
      <c r="AE24" s="406"/>
      <c r="AF24" s="406"/>
      <c r="AG24" s="407"/>
      <c r="AH24" s="408">
        <v>301</v>
      </c>
      <c r="AI24" s="409"/>
      <c r="AJ24" s="409"/>
      <c r="AK24" s="409"/>
      <c r="AL24" s="410"/>
      <c r="AM24" s="408">
        <v>903000</v>
      </c>
      <c r="AN24" s="409"/>
      <c r="AO24" s="409"/>
      <c r="AP24" s="409"/>
      <c r="AQ24" s="409"/>
      <c r="AR24" s="410"/>
      <c r="AS24" s="408">
        <v>3000</v>
      </c>
      <c r="AT24" s="409"/>
      <c r="AU24" s="409"/>
      <c r="AV24" s="409"/>
      <c r="AW24" s="409"/>
      <c r="AX24" s="411"/>
      <c r="AY24" s="399" t="s">
        <v>105</v>
      </c>
      <c r="AZ24" s="400"/>
      <c r="BA24" s="400"/>
      <c r="BB24" s="400"/>
      <c r="BC24" s="400"/>
      <c r="BD24" s="400"/>
      <c r="BE24" s="400"/>
      <c r="BF24" s="400"/>
      <c r="BG24" s="400"/>
      <c r="BH24" s="400"/>
      <c r="BI24" s="400"/>
      <c r="BJ24" s="400"/>
      <c r="BK24" s="400"/>
      <c r="BL24" s="400"/>
      <c r="BM24" s="401"/>
      <c r="BN24" s="432">
        <v>6346403</v>
      </c>
      <c r="BO24" s="433"/>
      <c r="BP24" s="433"/>
      <c r="BQ24" s="433"/>
      <c r="BR24" s="433"/>
      <c r="BS24" s="433"/>
      <c r="BT24" s="433"/>
      <c r="BU24" s="434"/>
      <c r="BV24" s="432">
        <v>6261314</v>
      </c>
      <c r="BW24" s="433"/>
      <c r="BX24" s="433"/>
      <c r="BY24" s="433"/>
      <c r="BZ24" s="433"/>
      <c r="CA24" s="433"/>
      <c r="CB24" s="433"/>
      <c r="CC24" s="434"/>
      <c r="CD24" s="56"/>
      <c r="CE24" s="430"/>
      <c r="CF24" s="430"/>
      <c r="CG24" s="430"/>
      <c r="CH24" s="430"/>
      <c r="CI24" s="430"/>
      <c r="CJ24" s="430"/>
      <c r="CK24" s="430"/>
      <c r="CL24" s="430"/>
      <c r="CM24" s="430"/>
      <c r="CN24" s="430"/>
      <c r="CO24" s="430"/>
      <c r="CP24" s="430"/>
      <c r="CQ24" s="430"/>
      <c r="CR24" s="430"/>
      <c r="CS24" s="431"/>
      <c r="CT24" s="402"/>
      <c r="CU24" s="403"/>
      <c r="CV24" s="403"/>
      <c r="CW24" s="403"/>
      <c r="CX24" s="403"/>
      <c r="CY24" s="403"/>
      <c r="CZ24" s="403"/>
      <c r="DA24" s="404"/>
      <c r="DB24" s="402"/>
      <c r="DC24" s="403"/>
      <c r="DD24" s="403"/>
      <c r="DE24" s="403"/>
      <c r="DF24" s="403"/>
      <c r="DG24" s="403"/>
      <c r="DH24" s="403"/>
      <c r="DI24" s="404"/>
      <c r="DJ24" s="41"/>
      <c r="DK24" s="41"/>
      <c r="DL24" s="41"/>
      <c r="DM24" s="41"/>
      <c r="DN24" s="41"/>
      <c r="DO24" s="41"/>
    </row>
    <row r="25" spans="1:119" s="41" customFormat="1" ht="18.75" customHeight="1" x14ac:dyDescent="0.15">
      <c r="A25" s="42"/>
      <c r="B25" s="469"/>
      <c r="C25" s="470"/>
      <c r="D25" s="471"/>
      <c r="E25" s="405" t="s">
        <v>106</v>
      </c>
      <c r="F25" s="406"/>
      <c r="G25" s="406"/>
      <c r="H25" s="406"/>
      <c r="I25" s="406"/>
      <c r="J25" s="406"/>
      <c r="K25" s="407"/>
      <c r="L25" s="408">
        <v>1</v>
      </c>
      <c r="M25" s="409"/>
      <c r="N25" s="409"/>
      <c r="O25" s="409"/>
      <c r="P25" s="410"/>
      <c r="Q25" s="408">
        <v>6950</v>
      </c>
      <c r="R25" s="409"/>
      <c r="S25" s="409"/>
      <c r="T25" s="409"/>
      <c r="U25" s="409"/>
      <c r="V25" s="410"/>
      <c r="W25" s="479"/>
      <c r="X25" s="470"/>
      <c r="Y25" s="471"/>
      <c r="Z25" s="405" t="s">
        <v>107</v>
      </c>
      <c r="AA25" s="406"/>
      <c r="AB25" s="406"/>
      <c r="AC25" s="406"/>
      <c r="AD25" s="406"/>
      <c r="AE25" s="406"/>
      <c r="AF25" s="406"/>
      <c r="AG25" s="407"/>
      <c r="AH25" s="408">
        <v>55</v>
      </c>
      <c r="AI25" s="409"/>
      <c r="AJ25" s="409"/>
      <c r="AK25" s="409"/>
      <c r="AL25" s="410"/>
      <c r="AM25" s="408">
        <v>145860</v>
      </c>
      <c r="AN25" s="409"/>
      <c r="AO25" s="409"/>
      <c r="AP25" s="409"/>
      <c r="AQ25" s="409"/>
      <c r="AR25" s="410"/>
      <c r="AS25" s="408">
        <v>2652</v>
      </c>
      <c r="AT25" s="409"/>
      <c r="AU25" s="409"/>
      <c r="AV25" s="409"/>
      <c r="AW25" s="409"/>
      <c r="AX25" s="411"/>
      <c r="AY25" s="424" t="s">
        <v>108</v>
      </c>
      <c r="AZ25" s="425"/>
      <c r="BA25" s="425"/>
      <c r="BB25" s="425"/>
      <c r="BC25" s="425"/>
      <c r="BD25" s="425"/>
      <c r="BE25" s="425"/>
      <c r="BF25" s="425"/>
      <c r="BG25" s="425"/>
      <c r="BH25" s="425"/>
      <c r="BI25" s="425"/>
      <c r="BJ25" s="425"/>
      <c r="BK25" s="425"/>
      <c r="BL25" s="425"/>
      <c r="BM25" s="426"/>
      <c r="BN25" s="427">
        <v>1321413</v>
      </c>
      <c r="BO25" s="428"/>
      <c r="BP25" s="428"/>
      <c r="BQ25" s="428"/>
      <c r="BR25" s="428"/>
      <c r="BS25" s="428"/>
      <c r="BT25" s="428"/>
      <c r="BU25" s="429"/>
      <c r="BV25" s="427">
        <v>1169474</v>
      </c>
      <c r="BW25" s="428"/>
      <c r="BX25" s="428"/>
      <c r="BY25" s="428"/>
      <c r="BZ25" s="428"/>
      <c r="CA25" s="428"/>
      <c r="CB25" s="428"/>
      <c r="CC25" s="429"/>
      <c r="CD25" s="56"/>
      <c r="CE25" s="430"/>
      <c r="CF25" s="430"/>
      <c r="CG25" s="430"/>
      <c r="CH25" s="430"/>
      <c r="CI25" s="430"/>
      <c r="CJ25" s="430"/>
      <c r="CK25" s="430"/>
      <c r="CL25" s="430"/>
      <c r="CM25" s="430"/>
      <c r="CN25" s="430"/>
      <c r="CO25" s="430"/>
      <c r="CP25" s="430"/>
      <c r="CQ25" s="430"/>
      <c r="CR25" s="430"/>
      <c r="CS25" s="431"/>
      <c r="CT25" s="402"/>
      <c r="CU25" s="403"/>
      <c r="CV25" s="403"/>
      <c r="CW25" s="403"/>
      <c r="CX25" s="403"/>
      <c r="CY25" s="403"/>
      <c r="CZ25" s="403"/>
      <c r="DA25" s="404"/>
      <c r="DB25" s="402"/>
      <c r="DC25" s="403"/>
      <c r="DD25" s="403"/>
      <c r="DE25" s="403"/>
      <c r="DF25" s="403"/>
      <c r="DG25" s="403"/>
      <c r="DH25" s="403"/>
      <c r="DI25" s="404"/>
    </row>
    <row r="26" spans="1:119" s="41" customFormat="1" ht="18.75" customHeight="1" x14ac:dyDescent="0.15">
      <c r="A26" s="42"/>
      <c r="B26" s="469"/>
      <c r="C26" s="470"/>
      <c r="D26" s="471"/>
      <c r="E26" s="405" t="s">
        <v>109</v>
      </c>
      <c r="F26" s="406"/>
      <c r="G26" s="406"/>
      <c r="H26" s="406"/>
      <c r="I26" s="406"/>
      <c r="J26" s="406"/>
      <c r="K26" s="407"/>
      <c r="L26" s="408">
        <v>1</v>
      </c>
      <c r="M26" s="409"/>
      <c r="N26" s="409"/>
      <c r="O26" s="409"/>
      <c r="P26" s="410"/>
      <c r="Q26" s="408">
        <v>5600</v>
      </c>
      <c r="R26" s="409"/>
      <c r="S26" s="409"/>
      <c r="T26" s="409"/>
      <c r="U26" s="409"/>
      <c r="V26" s="410"/>
      <c r="W26" s="479"/>
      <c r="X26" s="470"/>
      <c r="Y26" s="471"/>
      <c r="Z26" s="405" t="s">
        <v>110</v>
      </c>
      <c r="AA26" s="444"/>
      <c r="AB26" s="444"/>
      <c r="AC26" s="444"/>
      <c r="AD26" s="444"/>
      <c r="AE26" s="444"/>
      <c r="AF26" s="444"/>
      <c r="AG26" s="445"/>
      <c r="AH26" s="408">
        <v>23</v>
      </c>
      <c r="AI26" s="409"/>
      <c r="AJ26" s="409"/>
      <c r="AK26" s="409"/>
      <c r="AL26" s="410"/>
      <c r="AM26" s="408">
        <v>80753</v>
      </c>
      <c r="AN26" s="409"/>
      <c r="AO26" s="409"/>
      <c r="AP26" s="409"/>
      <c r="AQ26" s="409"/>
      <c r="AR26" s="410"/>
      <c r="AS26" s="408">
        <v>3511</v>
      </c>
      <c r="AT26" s="409"/>
      <c r="AU26" s="409"/>
      <c r="AV26" s="409"/>
      <c r="AW26" s="409"/>
      <c r="AX26" s="411"/>
      <c r="AY26" s="441" t="s">
        <v>111</v>
      </c>
      <c r="AZ26" s="442"/>
      <c r="BA26" s="442"/>
      <c r="BB26" s="442"/>
      <c r="BC26" s="442"/>
      <c r="BD26" s="442"/>
      <c r="BE26" s="442"/>
      <c r="BF26" s="442"/>
      <c r="BG26" s="442"/>
      <c r="BH26" s="442"/>
      <c r="BI26" s="442"/>
      <c r="BJ26" s="442"/>
      <c r="BK26" s="442"/>
      <c r="BL26" s="442"/>
      <c r="BM26" s="443"/>
      <c r="BN26" s="432" t="s">
        <v>66</v>
      </c>
      <c r="BO26" s="433"/>
      <c r="BP26" s="433"/>
      <c r="BQ26" s="433"/>
      <c r="BR26" s="433"/>
      <c r="BS26" s="433"/>
      <c r="BT26" s="433"/>
      <c r="BU26" s="434"/>
      <c r="BV26" s="432" t="s">
        <v>66</v>
      </c>
      <c r="BW26" s="433"/>
      <c r="BX26" s="433"/>
      <c r="BY26" s="433"/>
      <c r="BZ26" s="433"/>
      <c r="CA26" s="433"/>
      <c r="CB26" s="433"/>
      <c r="CC26" s="434"/>
      <c r="CD26" s="56"/>
      <c r="CE26" s="430"/>
      <c r="CF26" s="430"/>
      <c r="CG26" s="430"/>
      <c r="CH26" s="430"/>
      <c r="CI26" s="430"/>
      <c r="CJ26" s="430"/>
      <c r="CK26" s="430"/>
      <c r="CL26" s="430"/>
      <c r="CM26" s="430"/>
      <c r="CN26" s="430"/>
      <c r="CO26" s="430"/>
      <c r="CP26" s="430"/>
      <c r="CQ26" s="430"/>
      <c r="CR26" s="430"/>
      <c r="CS26" s="431"/>
      <c r="CT26" s="402"/>
      <c r="CU26" s="403"/>
      <c r="CV26" s="403"/>
      <c r="CW26" s="403"/>
      <c r="CX26" s="403"/>
      <c r="CY26" s="403"/>
      <c r="CZ26" s="403"/>
      <c r="DA26" s="404"/>
      <c r="DB26" s="402"/>
      <c r="DC26" s="403"/>
      <c r="DD26" s="403"/>
      <c r="DE26" s="403"/>
      <c r="DF26" s="403"/>
      <c r="DG26" s="403"/>
      <c r="DH26" s="403"/>
      <c r="DI26" s="404"/>
    </row>
    <row r="27" spans="1:119" ht="18.75" customHeight="1" thickBot="1" x14ac:dyDescent="0.2">
      <c r="A27" s="42"/>
      <c r="B27" s="469"/>
      <c r="C27" s="470"/>
      <c r="D27" s="471"/>
      <c r="E27" s="405" t="s">
        <v>112</v>
      </c>
      <c r="F27" s="406"/>
      <c r="G27" s="406"/>
      <c r="H27" s="406"/>
      <c r="I27" s="406"/>
      <c r="J27" s="406"/>
      <c r="K27" s="407"/>
      <c r="L27" s="408">
        <v>1</v>
      </c>
      <c r="M27" s="409"/>
      <c r="N27" s="409"/>
      <c r="O27" s="409"/>
      <c r="P27" s="410"/>
      <c r="Q27" s="408">
        <v>4350</v>
      </c>
      <c r="R27" s="409"/>
      <c r="S27" s="409"/>
      <c r="T27" s="409"/>
      <c r="U27" s="409"/>
      <c r="V27" s="410"/>
      <c r="W27" s="479"/>
      <c r="X27" s="470"/>
      <c r="Y27" s="471"/>
      <c r="Z27" s="405" t="s">
        <v>113</v>
      </c>
      <c r="AA27" s="406"/>
      <c r="AB27" s="406"/>
      <c r="AC27" s="406"/>
      <c r="AD27" s="406"/>
      <c r="AE27" s="406"/>
      <c r="AF27" s="406"/>
      <c r="AG27" s="407"/>
      <c r="AH27" s="408">
        <v>4</v>
      </c>
      <c r="AI27" s="409"/>
      <c r="AJ27" s="409"/>
      <c r="AK27" s="409"/>
      <c r="AL27" s="410"/>
      <c r="AM27" s="408">
        <v>15552</v>
      </c>
      <c r="AN27" s="409"/>
      <c r="AO27" s="409"/>
      <c r="AP27" s="409"/>
      <c r="AQ27" s="409"/>
      <c r="AR27" s="410"/>
      <c r="AS27" s="408">
        <v>3888</v>
      </c>
      <c r="AT27" s="409"/>
      <c r="AU27" s="409"/>
      <c r="AV27" s="409"/>
      <c r="AW27" s="409"/>
      <c r="AX27" s="411"/>
      <c r="AY27" s="438" t="s">
        <v>114</v>
      </c>
      <c r="AZ27" s="439"/>
      <c r="BA27" s="439"/>
      <c r="BB27" s="439"/>
      <c r="BC27" s="439"/>
      <c r="BD27" s="439"/>
      <c r="BE27" s="439"/>
      <c r="BF27" s="439"/>
      <c r="BG27" s="439"/>
      <c r="BH27" s="439"/>
      <c r="BI27" s="439"/>
      <c r="BJ27" s="439"/>
      <c r="BK27" s="439"/>
      <c r="BL27" s="439"/>
      <c r="BM27" s="440"/>
      <c r="BN27" s="435" t="s">
        <v>66</v>
      </c>
      <c r="BO27" s="436"/>
      <c r="BP27" s="436"/>
      <c r="BQ27" s="436"/>
      <c r="BR27" s="436"/>
      <c r="BS27" s="436"/>
      <c r="BT27" s="436"/>
      <c r="BU27" s="437"/>
      <c r="BV27" s="435" t="s">
        <v>66</v>
      </c>
      <c r="BW27" s="436"/>
      <c r="BX27" s="436"/>
      <c r="BY27" s="436"/>
      <c r="BZ27" s="436"/>
      <c r="CA27" s="436"/>
      <c r="CB27" s="436"/>
      <c r="CC27" s="437"/>
      <c r="CD27" s="58"/>
      <c r="CE27" s="430"/>
      <c r="CF27" s="430"/>
      <c r="CG27" s="430"/>
      <c r="CH27" s="430"/>
      <c r="CI27" s="430"/>
      <c r="CJ27" s="430"/>
      <c r="CK27" s="430"/>
      <c r="CL27" s="430"/>
      <c r="CM27" s="430"/>
      <c r="CN27" s="430"/>
      <c r="CO27" s="430"/>
      <c r="CP27" s="430"/>
      <c r="CQ27" s="430"/>
      <c r="CR27" s="430"/>
      <c r="CS27" s="431"/>
      <c r="CT27" s="402"/>
      <c r="CU27" s="403"/>
      <c r="CV27" s="403"/>
      <c r="CW27" s="403"/>
      <c r="CX27" s="403"/>
      <c r="CY27" s="403"/>
      <c r="CZ27" s="403"/>
      <c r="DA27" s="404"/>
      <c r="DB27" s="402"/>
      <c r="DC27" s="403"/>
      <c r="DD27" s="403"/>
      <c r="DE27" s="403"/>
      <c r="DF27" s="403"/>
      <c r="DG27" s="403"/>
      <c r="DH27" s="403"/>
      <c r="DI27" s="404"/>
      <c r="DJ27" s="41"/>
      <c r="DK27" s="41"/>
      <c r="DL27" s="41"/>
      <c r="DM27" s="41"/>
      <c r="DN27" s="41"/>
      <c r="DO27" s="41"/>
    </row>
    <row r="28" spans="1:119" ht="18.75" customHeight="1" x14ac:dyDescent="0.15">
      <c r="A28" s="42"/>
      <c r="B28" s="469"/>
      <c r="C28" s="470"/>
      <c r="D28" s="471"/>
      <c r="E28" s="405" t="s">
        <v>115</v>
      </c>
      <c r="F28" s="406"/>
      <c r="G28" s="406"/>
      <c r="H28" s="406"/>
      <c r="I28" s="406"/>
      <c r="J28" s="406"/>
      <c r="K28" s="407"/>
      <c r="L28" s="408">
        <v>1</v>
      </c>
      <c r="M28" s="409"/>
      <c r="N28" s="409"/>
      <c r="O28" s="409"/>
      <c r="P28" s="410"/>
      <c r="Q28" s="408">
        <v>3850</v>
      </c>
      <c r="R28" s="409"/>
      <c r="S28" s="409"/>
      <c r="T28" s="409"/>
      <c r="U28" s="409"/>
      <c r="V28" s="410"/>
      <c r="W28" s="479"/>
      <c r="X28" s="470"/>
      <c r="Y28" s="471"/>
      <c r="Z28" s="405" t="s">
        <v>116</v>
      </c>
      <c r="AA28" s="406"/>
      <c r="AB28" s="406"/>
      <c r="AC28" s="406"/>
      <c r="AD28" s="406"/>
      <c r="AE28" s="406"/>
      <c r="AF28" s="406"/>
      <c r="AG28" s="407"/>
      <c r="AH28" s="408" t="s">
        <v>66</v>
      </c>
      <c r="AI28" s="409"/>
      <c r="AJ28" s="409"/>
      <c r="AK28" s="409"/>
      <c r="AL28" s="410"/>
      <c r="AM28" s="408" t="s">
        <v>66</v>
      </c>
      <c r="AN28" s="409"/>
      <c r="AO28" s="409"/>
      <c r="AP28" s="409"/>
      <c r="AQ28" s="409"/>
      <c r="AR28" s="410"/>
      <c r="AS28" s="408" t="s">
        <v>66</v>
      </c>
      <c r="AT28" s="409"/>
      <c r="AU28" s="409"/>
      <c r="AV28" s="409"/>
      <c r="AW28" s="409"/>
      <c r="AX28" s="411"/>
      <c r="AY28" s="415" t="s">
        <v>117</v>
      </c>
      <c r="AZ28" s="416"/>
      <c r="BA28" s="416"/>
      <c r="BB28" s="417"/>
      <c r="BC28" s="424" t="s">
        <v>118</v>
      </c>
      <c r="BD28" s="425"/>
      <c r="BE28" s="425"/>
      <c r="BF28" s="425"/>
      <c r="BG28" s="425"/>
      <c r="BH28" s="425"/>
      <c r="BI28" s="425"/>
      <c r="BJ28" s="425"/>
      <c r="BK28" s="425"/>
      <c r="BL28" s="425"/>
      <c r="BM28" s="426"/>
      <c r="BN28" s="427">
        <v>1091676</v>
      </c>
      <c r="BO28" s="428"/>
      <c r="BP28" s="428"/>
      <c r="BQ28" s="428"/>
      <c r="BR28" s="428"/>
      <c r="BS28" s="428"/>
      <c r="BT28" s="428"/>
      <c r="BU28" s="429"/>
      <c r="BV28" s="427">
        <v>1042024</v>
      </c>
      <c r="BW28" s="428"/>
      <c r="BX28" s="428"/>
      <c r="BY28" s="428"/>
      <c r="BZ28" s="428"/>
      <c r="CA28" s="428"/>
      <c r="CB28" s="428"/>
      <c r="CC28" s="429"/>
      <c r="CD28" s="56"/>
      <c r="CE28" s="430"/>
      <c r="CF28" s="430"/>
      <c r="CG28" s="430"/>
      <c r="CH28" s="430"/>
      <c r="CI28" s="430"/>
      <c r="CJ28" s="430"/>
      <c r="CK28" s="430"/>
      <c r="CL28" s="430"/>
      <c r="CM28" s="430"/>
      <c r="CN28" s="430"/>
      <c r="CO28" s="430"/>
      <c r="CP28" s="430"/>
      <c r="CQ28" s="430"/>
      <c r="CR28" s="430"/>
      <c r="CS28" s="431"/>
      <c r="CT28" s="402"/>
      <c r="CU28" s="403"/>
      <c r="CV28" s="403"/>
      <c r="CW28" s="403"/>
      <c r="CX28" s="403"/>
      <c r="CY28" s="403"/>
      <c r="CZ28" s="403"/>
      <c r="DA28" s="404"/>
      <c r="DB28" s="402"/>
      <c r="DC28" s="403"/>
      <c r="DD28" s="403"/>
      <c r="DE28" s="403"/>
      <c r="DF28" s="403"/>
      <c r="DG28" s="403"/>
      <c r="DH28" s="403"/>
      <c r="DI28" s="404"/>
      <c r="DJ28" s="41"/>
      <c r="DK28" s="41"/>
      <c r="DL28" s="41"/>
      <c r="DM28" s="41"/>
      <c r="DN28" s="41"/>
      <c r="DO28" s="41"/>
    </row>
    <row r="29" spans="1:119" ht="18.75" customHeight="1" x14ac:dyDescent="0.15">
      <c r="A29" s="42"/>
      <c r="B29" s="469"/>
      <c r="C29" s="470"/>
      <c r="D29" s="471"/>
      <c r="E29" s="405" t="s">
        <v>119</v>
      </c>
      <c r="F29" s="406"/>
      <c r="G29" s="406"/>
      <c r="H29" s="406"/>
      <c r="I29" s="406"/>
      <c r="J29" s="406"/>
      <c r="K29" s="407"/>
      <c r="L29" s="408">
        <v>13</v>
      </c>
      <c r="M29" s="409"/>
      <c r="N29" s="409"/>
      <c r="O29" s="409"/>
      <c r="P29" s="410"/>
      <c r="Q29" s="408">
        <v>3600</v>
      </c>
      <c r="R29" s="409"/>
      <c r="S29" s="409"/>
      <c r="T29" s="409"/>
      <c r="U29" s="409"/>
      <c r="V29" s="410"/>
      <c r="W29" s="480"/>
      <c r="X29" s="481"/>
      <c r="Y29" s="482"/>
      <c r="Z29" s="405" t="s">
        <v>120</v>
      </c>
      <c r="AA29" s="406"/>
      <c r="AB29" s="406"/>
      <c r="AC29" s="406"/>
      <c r="AD29" s="406"/>
      <c r="AE29" s="406"/>
      <c r="AF29" s="406"/>
      <c r="AG29" s="407"/>
      <c r="AH29" s="408">
        <v>305</v>
      </c>
      <c r="AI29" s="409"/>
      <c r="AJ29" s="409"/>
      <c r="AK29" s="409"/>
      <c r="AL29" s="410"/>
      <c r="AM29" s="408">
        <v>918552</v>
      </c>
      <c r="AN29" s="409"/>
      <c r="AO29" s="409"/>
      <c r="AP29" s="409"/>
      <c r="AQ29" s="409"/>
      <c r="AR29" s="410"/>
      <c r="AS29" s="408">
        <v>3012</v>
      </c>
      <c r="AT29" s="409"/>
      <c r="AU29" s="409"/>
      <c r="AV29" s="409"/>
      <c r="AW29" s="409"/>
      <c r="AX29" s="411"/>
      <c r="AY29" s="418"/>
      <c r="AZ29" s="419"/>
      <c r="BA29" s="419"/>
      <c r="BB29" s="420"/>
      <c r="BC29" s="412" t="s">
        <v>121</v>
      </c>
      <c r="BD29" s="413"/>
      <c r="BE29" s="413"/>
      <c r="BF29" s="413"/>
      <c r="BG29" s="413"/>
      <c r="BH29" s="413"/>
      <c r="BI29" s="413"/>
      <c r="BJ29" s="413"/>
      <c r="BK29" s="413"/>
      <c r="BL29" s="413"/>
      <c r="BM29" s="414"/>
      <c r="BN29" s="432">
        <v>126092</v>
      </c>
      <c r="BO29" s="433"/>
      <c r="BP29" s="433"/>
      <c r="BQ29" s="433"/>
      <c r="BR29" s="433"/>
      <c r="BS29" s="433"/>
      <c r="BT29" s="433"/>
      <c r="BU29" s="434"/>
      <c r="BV29" s="432">
        <v>126039</v>
      </c>
      <c r="BW29" s="433"/>
      <c r="BX29" s="433"/>
      <c r="BY29" s="433"/>
      <c r="BZ29" s="433"/>
      <c r="CA29" s="433"/>
      <c r="CB29" s="433"/>
      <c r="CC29" s="434"/>
      <c r="CD29" s="58"/>
      <c r="CE29" s="430"/>
      <c r="CF29" s="430"/>
      <c r="CG29" s="430"/>
      <c r="CH29" s="430"/>
      <c r="CI29" s="430"/>
      <c r="CJ29" s="430"/>
      <c r="CK29" s="430"/>
      <c r="CL29" s="430"/>
      <c r="CM29" s="430"/>
      <c r="CN29" s="430"/>
      <c r="CO29" s="430"/>
      <c r="CP29" s="430"/>
      <c r="CQ29" s="430"/>
      <c r="CR29" s="430"/>
      <c r="CS29" s="431"/>
      <c r="CT29" s="402"/>
      <c r="CU29" s="403"/>
      <c r="CV29" s="403"/>
      <c r="CW29" s="403"/>
      <c r="CX29" s="403"/>
      <c r="CY29" s="403"/>
      <c r="CZ29" s="403"/>
      <c r="DA29" s="404"/>
      <c r="DB29" s="402"/>
      <c r="DC29" s="403"/>
      <c r="DD29" s="403"/>
      <c r="DE29" s="403"/>
      <c r="DF29" s="403"/>
      <c r="DG29" s="403"/>
      <c r="DH29" s="403"/>
      <c r="DI29" s="404"/>
      <c r="DJ29" s="41"/>
      <c r="DK29" s="41"/>
      <c r="DL29" s="41"/>
      <c r="DM29" s="41"/>
      <c r="DN29" s="41"/>
      <c r="DO29" s="41"/>
    </row>
    <row r="30" spans="1:119" ht="18.75" customHeight="1" thickBot="1" x14ac:dyDescent="0.2">
      <c r="A30" s="42"/>
      <c r="B30" s="472"/>
      <c r="C30" s="473"/>
      <c r="D30" s="474"/>
      <c r="E30" s="387"/>
      <c r="F30" s="388"/>
      <c r="G30" s="388"/>
      <c r="H30" s="388"/>
      <c r="I30" s="388"/>
      <c r="J30" s="388"/>
      <c r="K30" s="389"/>
      <c r="L30" s="390"/>
      <c r="M30" s="391"/>
      <c r="N30" s="391"/>
      <c r="O30" s="391"/>
      <c r="P30" s="392"/>
      <c r="Q30" s="390"/>
      <c r="R30" s="391"/>
      <c r="S30" s="391"/>
      <c r="T30" s="391"/>
      <c r="U30" s="391"/>
      <c r="V30" s="392"/>
      <c r="W30" s="393" t="s">
        <v>122</v>
      </c>
      <c r="X30" s="394"/>
      <c r="Y30" s="394"/>
      <c r="Z30" s="394"/>
      <c r="AA30" s="394"/>
      <c r="AB30" s="394"/>
      <c r="AC30" s="394"/>
      <c r="AD30" s="394"/>
      <c r="AE30" s="394"/>
      <c r="AF30" s="394"/>
      <c r="AG30" s="395"/>
      <c r="AH30" s="396">
        <v>98</v>
      </c>
      <c r="AI30" s="397"/>
      <c r="AJ30" s="397"/>
      <c r="AK30" s="397"/>
      <c r="AL30" s="397"/>
      <c r="AM30" s="397"/>
      <c r="AN30" s="397"/>
      <c r="AO30" s="397"/>
      <c r="AP30" s="397"/>
      <c r="AQ30" s="397"/>
      <c r="AR30" s="397"/>
      <c r="AS30" s="397"/>
      <c r="AT30" s="397"/>
      <c r="AU30" s="397"/>
      <c r="AV30" s="397"/>
      <c r="AW30" s="397"/>
      <c r="AX30" s="398"/>
      <c r="AY30" s="421"/>
      <c r="AZ30" s="422"/>
      <c r="BA30" s="422"/>
      <c r="BB30" s="423"/>
      <c r="BC30" s="399" t="s">
        <v>123</v>
      </c>
      <c r="BD30" s="400"/>
      <c r="BE30" s="400"/>
      <c r="BF30" s="400"/>
      <c r="BG30" s="400"/>
      <c r="BH30" s="400"/>
      <c r="BI30" s="400"/>
      <c r="BJ30" s="400"/>
      <c r="BK30" s="400"/>
      <c r="BL30" s="400"/>
      <c r="BM30" s="401"/>
      <c r="BN30" s="435">
        <v>600534</v>
      </c>
      <c r="BO30" s="436"/>
      <c r="BP30" s="436"/>
      <c r="BQ30" s="436"/>
      <c r="BR30" s="436"/>
      <c r="BS30" s="436"/>
      <c r="BT30" s="436"/>
      <c r="BU30" s="437"/>
      <c r="BV30" s="435">
        <v>730182</v>
      </c>
      <c r="BW30" s="436"/>
      <c r="BX30" s="436"/>
      <c r="BY30" s="436"/>
      <c r="BZ30" s="436"/>
      <c r="CA30" s="436"/>
      <c r="CB30" s="436"/>
      <c r="CC30" s="43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124</v>
      </c>
      <c r="D32" s="69"/>
      <c r="E32" s="69"/>
      <c r="F32" s="66"/>
      <c r="G32" s="66"/>
      <c r="H32" s="66"/>
      <c r="I32" s="66"/>
      <c r="J32" s="66"/>
      <c r="K32" s="66"/>
      <c r="L32" s="66"/>
      <c r="M32" s="66"/>
      <c r="N32" s="66"/>
      <c r="O32" s="66"/>
      <c r="P32" s="66"/>
      <c r="Q32" s="66"/>
      <c r="R32" s="66"/>
      <c r="S32" s="66"/>
      <c r="T32" s="66"/>
      <c r="U32" s="66" t="s">
        <v>125</v>
      </c>
      <c r="V32" s="66"/>
      <c r="W32" s="66"/>
      <c r="X32" s="66"/>
      <c r="Y32" s="66"/>
      <c r="Z32" s="66"/>
      <c r="AA32" s="66"/>
      <c r="AB32" s="66"/>
      <c r="AC32" s="66"/>
      <c r="AD32" s="66"/>
      <c r="AE32" s="66"/>
      <c r="AF32" s="66"/>
      <c r="AG32" s="66"/>
      <c r="AH32" s="66"/>
      <c r="AI32" s="66"/>
      <c r="AJ32" s="66"/>
      <c r="AK32" s="66"/>
      <c r="AL32" s="66"/>
      <c r="AM32" s="70" t="s">
        <v>126</v>
      </c>
      <c r="AN32" s="66"/>
      <c r="AO32" s="66"/>
      <c r="AP32" s="66"/>
      <c r="AQ32" s="66"/>
      <c r="AR32" s="66"/>
      <c r="AS32" s="70"/>
      <c r="AT32" s="70"/>
      <c r="AU32" s="70"/>
      <c r="AV32" s="70"/>
      <c r="AW32" s="70"/>
      <c r="AX32" s="70"/>
      <c r="AY32" s="70"/>
      <c r="AZ32" s="70"/>
      <c r="BA32" s="70"/>
      <c r="BB32" s="66"/>
      <c r="BC32" s="70"/>
      <c r="BD32" s="66"/>
      <c r="BE32" s="70" t="s">
        <v>127</v>
      </c>
      <c r="BF32" s="66"/>
      <c r="BG32" s="66"/>
      <c r="BH32" s="66"/>
      <c r="BI32" s="66"/>
      <c r="BJ32" s="70"/>
      <c r="BK32" s="70"/>
      <c r="BL32" s="70"/>
      <c r="BM32" s="70"/>
      <c r="BN32" s="70"/>
      <c r="BO32" s="70"/>
      <c r="BP32" s="70"/>
      <c r="BQ32" s="70"/>
      <c r="BR32" s="66"/>
      <c r="BS32" s="66"/>
      <c r="BT32" s="66"/>
      <c r="BU32" s="66"/>
      <c r="BV32" s="66"/>
      <c r="BW32" s="66" t="s">
        <v>128</v>
      </c>
      <c r="BX32" s="66"/>
      <c r="BY32" s="66"/>
      <c r="BZ32" s="66"/>
      <c r="CA32" s="66"/>
      <c r="CB32" s="70"/>
      <c r="CC32" s="70"/>
      <c r="CD32" s="70"/>
      <c r="CE32" s="70"/>
      <c r="CF32" s="70"/>
      <c r="CG32" s="70"/>
      <c r="CH32" s="70"/>
      <c r="CI32" s="70"/>
      <c r="CJ32" s="70"/>
      <c r="CK32" s="70"/>
      <c r="CL32" s="70"/>
      <c r="CM32" s="70"/>
      <c r="CN32" s="70"/>
      <c r="CO32" s="70" t="s">
        <v>129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6" t="s">
        <v>130</v>
      </c>
      <c r="D33" s="386"/>
      <c r="E33" s="385" t="s">
        <v>131</v>
      </c>
      <c r="F33" s="385"/>
      <c r="G33" s="385"/>
      <c r="H33" s="385"/>
      <c r="I33" s="385"/>
      <c r="J33" s="385"/>
      <c r="K33" s="385"/>
      <c r="L33" s="385"/>
      <c r="M33" s="385"/>
      <c r="N33" s="385"/>
      <c r="O33" s="385"/>
      <c r="P33" s="385"/>
      <c r="Q33" s="385"/>
      <c r="R33" s="385"/>
      <c r="S33" s="385"/>
      <c r="T33" s="71"/>
      <c r="U33" s="386" t="s">
        <v>130</v>
      </c>
      <c r="V33" s="386"/>
      <c r="W33" s="385" t="s">
        <v>131</v>
      </c>
      <c r="X33" s="385"/>
      <c r="Y33" s="385"/>
      <c r="Z33" s="385"/>
      <c r="AA33" s="385"/>
      <c r="AB33" s="385"/>
      <c r="AC33" s="385"/>
      <c r="AD33" s="385"/>
      <c r="AE33" s="385"/>
      <c r="AF33" s="385"/>
      <c r="AG33" s="385"/>
      <c r="AH33" s="385"/>
      <c r="AI33" s="385"/>
      <c r="AJ33" s="385"/>
      <c r="AK33" s="385"/>
      <c r="AL33" s="71"/>
      <c r="AM33" s="386" t="s">
        <v>130</v>
      </c>
      <c r="AN33" s="386"/>
      <c r="AO33" s="385" t="s">
        <v>131</v>
      </c>
      <c r="AP33" s="385"/>
      <c r="AQ33" s="385"/>
      <c r="AR33" s="385"/>
      <c r="AS33" s="385"/>
      <c r="AT33" s="385"/>
      <c r="AU33" s="385"/>
      <c r="AV33" s="385"/>
      <c r="AW33" s="385"/>
      <c r="AX33" s="385"/>
      <c r="AY33" s="385"/>
      <c r="AZ33" s="385"/>
      <c r="BA33" s="385"/>
      <c r="BB33" s="385"/>
      <c r="BC33" s="385"/>
      <c r="BD33" s="72"/>
      <c r="BE33" s="385" t="s">
        <v>132</v>
      </c>
      <c r="BF33" s="385"/>
      <c r="BG33" s="385" t="s">
        <v>133</v>
      </c>
      <c r="BH33" s="385"/>
      <c r="BI33" s="385"/>
      <c r="BJ33" s="385"/>
      <c r="BK33" s="385"/>
      <c r="BL33" s="385"/>
      <c r="BM33" s="385"/>
      <c r="BN33" s="385"/>
      <c r="BO33" s="385"/>
      <c r="BP33" s="385"/>
      <c r="BQ33" s="385"/>
      <c r="BR33" s="385"/>
      <c r="BS33" s="385"/>
      <c r="BT33" s="385"/>
      <c r="BU33" s="385"/>
      <c r="BV33" s="72"/>
      <c r="BW33" s="386" t="s">
        <v>132</v>
      </c>
      <c r="BX33" s="386"/>
      <c r="BY33" s="385" t="s">
        <v>134</v>
      </c>
      <c r="BZ33" s="385"/>
      <c r="CA33" s="385"/>
      <c r="CB33" s="385"/>
      <c r="CC33" s="385"/>
      <c r="CD33" s="385"/>
      <c r="CE33" s="385"/>
      <c r="CF33" s="385"/>
      <c r="CG33" s="385"/>
      <c r="CH33" s="385"/>
      <c r="CI33" s="385"/>
      <c r="CJ33" s="385"/>
      <c r="CK33" s="385"/>
      <c r="CL33" s="385"/>
      <c r="CM33" s="385"/>
      <c r="CN33" s="71"/>
      <c r="CO33" s="386" t="s">
        <v>130</v>
      </c>
      <c r="CP33" s="386"/>
      <c r="CQ33" s="385" t="s">
        <v>135</v>
      </c>
      <c r="CR33" s="385"/>
      <c r="CS33" s="385"/>
      <c r="CT33" s="385"/>
      <c r="CU33" s="385"/>
      <c r="CV33" s="385"/>
      <c r="CW33" s="385"/>
      <c r="CX33" s="385"/>
      <c r="CY33" s="385"/>
      <c r="CZ33" s="385"/>
      <c r="DA33" s="385"/>
      <c r="DB33" s="385"/>
      <c r="DC33" s="385"/>
      <c r="DD33" s="385"/>
      <c r="DE33" s="385"/>
      <c r="DF33" s="71"/>
      <c r="DG33" s="384" t="s">
        <v>136</v>
      </c>
      <c r="DH33" s="384"/>
      <c r="DI33" s="73"/>
      <c r="DJ33" s="41"/>
      <c r="DK33" s="41"/>
      <c r="DL33" s="41"/>
      <c r="DM33" s="41"/>
      <c r="DN33" s="41"/>
      <c r="DO33" s="41"/>
    </row>
    <row r="34" spans="1:119" ht="32.25" customHeight="1" x14ac:dyDescent="0.15">
      <c r="A34" s="42"/>
      <c r="B34" s="68"/>
      <c r="C34" s="382">
        <f>IF(E34="","",1)</f>
        <v>1</v>
      </c>
      <c r="D34" s="382"/>
      <c r="E34" s="383" t="str">
        <f>IF('各会計、関係団体の財政状況及び健全化判断比率'!B7="","",'各会計、関係団体の財政状況及び健全化判断比率'!B7)</f>
        <v>一般会計</v>
      </c>
      <c r="F34" s="383"/>
      <c r="G34" s="383"/>
      <c r="H34" s="383"/>
      <c r="I34" s="383"/>
      <c r="J34" s="383"/>
      <c r="K34" s="383"/>
      <c r="L34" s="383"/>
      <c r="M34" s="383"/>
      <c r="N34" s="383"/>
      <c r="O34" s="383"/>
      <c r="P34" s="383"/>
      <c r="Q34" s="383"/>
      <c r="R34" s="383"/>
      <c r="S34" s="383"/>
      <c r="T34" s="69"/>
      <c r="U34" s="382">
        <f>IF(W34="","",MAX(C34:D43)+1)</f>
        <v>3</v>
      </c>
      <c r="V34" s="382"/>
      <c r="W34" s="383" t="str">
        <f>IF('各会計、関係団体の財政状況及び健全化判断比率'!B28="","",'各会計、関係団体の財政状況及び健全化判断比率'!B28)</f>
        <v>国民健康保険特別会計</v>
      </c>
      <c r="X34" s="383"/>
      <c r="Y34" s="383"/>
      <c r="Z34" s="383"/>
      <c r="AA34" s="383"/>
      <c r="AB34" s="383"/>
      <c r="AC34" s="383"/>
      <c r="AD34" s="383"/>
      <c r="AE34" s="383"/>
      <c r="AF34" s="383"/>
      <c r="AG34" s="383"/>
      <c r="AH34" s="383"/>
      <c r="AI34" s="383"/>
      <c r="AJ34" s="383"/>
      <c r="AK34" s="383"/>
      <c r="AL34" s="69"/>
      <c r="AM34" s="382">
        <f>IF(AO34="","",MAX(C34:D43,U34:V43)+1)</f>
        <v>6</v>
      </c>
      <c r="AN34" s="382"/>
      <c r="AO34" s="383" t="str">
        <f>IF('各会計、関係団体の財政状況及び健全化判断比率'!B31="","",'各会計、関係団体の財政状況及び健全化判断比率'!B31)</f>
        <v>水道事業会計</v>
      </c>
      <c r="AP34" s="383"/>
      <c r="AQ34" s="383"/>
      <c r="AR34" s="383"/>
      <c r="AS34" s="383"/>
      <c r="AT34" s="383"/>
      <c r="AU34" s="383"/>
      <c r="AV34" s="383"/>
      <c r="AW34" s="383"/>
      <c r="AX34" s="383"/>
      <c r="AY34" s="383"/>
      <c r="AZ34" s="383"/>
      <c r="BA34" s="383"/>
      <c r="BB34" s="383"/>
      <c r="BC34" s="383"/>
      <c r="BD34" s="69"/>
      <c r="BE34" s="382">
        <f>IF(BG34="","",MAX(C34:D43,U34:V43,AM34:AN43)+1)</f>
        <v>7</v>
      </c>
      <c r="BF34" s="382"/>
      <c r="BG34" s="383" t="str">
        <f>IF('各会計、関係団体の財政状況及び健全化判断比率'!B32="","",'各会計、関係団体の財政状況及び健全化判断比率'!B32)</f>
        <v>公共下水道事業特別会計</v>
      </c>
      <c r="BH34" s="383"/>
      <c r="BI34" s="383"/>
      <c r="BJ34" s="383"/>
      <c r="BK34" s="383"/>
      <c r="BL34" s="383"/>
      <c r="BM34" s="383"/>
      <c r="BN34" s="383"/>
      <c r="BO34" s="383"/>
      <c r="BP34" s="383"/>
      <c r="BQ34" s="383"/>
      <c r="BR34" s="383"/>
      <c r="BS34" s="383"/>
      <c r="BT34" s="383"/>
      <c r="BU34" s="383"/>
      <c r="BV34" s="69"/>
      <c r="BW34" s="382">
        <f>IF(BY34="","",MAX(C34:D43,U34:V43,AM34:AN43,BE34:BF43)+1)</f>
        <v>11</v>
      </c>
      <c r="BX34" s="382"/>
      <c r="BY34" s="383" t="str">
        <f>IF('各会計、関係団体の財政状況及び健全化判断比率'!B68="","",'各会計、関係団体の財政状況及び健全化判断比率'!B68)</f>
        <v>山形県消防補償等組合</v>
      </c>
      <c r="BZ34" s="383"/>
      <c r="CA34" s="383"/>
      <c r="CB34" s="383"/>
      <c r="CC34" s="383"/>
      <c r="CD34" s="383"/>
      <c r="CE34" s="383"/>
      <c r="CF34" s="383"/>
      <c r="CG34" s="383"/>
      <c r="CH34" s="383"/>
      <c r="CI34" s="383"/>
      <c r="CJ34" s="383"/>
      <c r="CK34" s="383"/>
      <c r="CL34" s="383"/>
      <c r="CM34" s="383"/>
      <c r="CN34" s="69"/>
      <c r="CO34" s="382">
        <f>IF(CQ34="","",MAX(C34:D43,U34:V43,AM34:AN43,BE34:BF43,BW34:BX43)+1)</f>
        <v>17</v>
      </c>
      <c r="CP34" s="382"/>
      <c r="CQ34" s="383" t="str">
        <f>IF('各会計、関係団体の財政状況及び健全化判断比率'!BS7="","",'各会計、関係団体の財政状況及び健全化判断比率'!BS7)</f>
        <v>上山城郷土資料館</v>
      </c>
      <c r="CR34" s="383"/>
      <c r="CS34" s="383"/>
      <c r="CT34" s="383"/>
      <c r="CU34" s="383"/>
      <c r="CV34" s="383"/>
      <c r="CW34" s="383"/>
      <c r="CX34" s="383"/>
      <c r="CY34" s="383"/>
      <c r="CZ34" s="383"/>
      <c r="DA34" s="383"/>
      <c r="DB34" s="383"/>
      <c r="DC34" s="383"/>
      <c r="DD34" s="383"/>
      <c r="DE34" s="383"/>
      <c r="DF34" s="66"/>
      <c r="DG34" s="381" t="str">
        <f>IF('各会計、関係団体の財政状況及び健全化判断比率'!BR7="","",'各会計、関係団体の財政状況及び健全化判断比率'!BR7)</f>
        <v/>
      </c>
      <c r="DH34" s="381"/>
      <c r="DI34" s="73"/>
      <c r="DJ34" s="41"/>
      <c r="DK34" s="41"/>
      <c r="DL34" s="41"/>
      <c r="DM34" s="41"/>
      <c r="DN34" s="41"/>
      <c r="DO34" s="41"/>
    </row>
    <row r="35" spans="1:119" ht="32.25" customHeight="1" x14ac:dyDescent="0.15">
      <c r="A35" s="42"/>
      <c r="B35" s="68"/>
      <c r="C35" s="382">
        <f>IF(E35="","",C34+1)</f>
        <v>2</v>
      </c>
      <c r="D35" s="382"/>
      <c r="E35" s="383" t="str">
        <f>IF('各会計、関係団体の財政状況及び健全化判断比率'!B8="","",'各会計、関係団体の財政状況及び健全化判断比率'!B8)</f>
        <v>施設貸付事業特別会計</v>
      </c>
      <c r="F35" s="383"/>
      <c r="G35" s="383"/>
      <c r="H35" s="383"/>
      <c r="I35" s="383"/>
      <c r="J35" s="383"/>
      <c r="K35" s="383"/>
      <c r="L35" s="383"/>
      <c r="M35" s="383"/>
      <c r="N35" s="383"/>
      <c r="O35" s="383"/>
      <c r="P35" s="383"/>
      <c r="Q35" s="383"/>
      <c r="R35" s="383"/>
      <c r="S35" s="383"/>
      <c r="T35" s="69"/>
      <c r="U35" s="382">
        <f>IF(W35="","",U34+1)</f>
        <v>4</v>
      </c>
      <c r="V35" s="382"/>
      <c r="W35" s="383" t="str">
        <f>IF('各会計、関係団体の財政状況及び健全化判断比率'!B29="","",'各会計、関係団体の財政状況及び健全化判断比率'!B29)</f>
        <v>介護保険特別会計</v>
      </c>
      <c r="X35" s="383"/>
      <c r="Y35" s="383"/>
      <c r="Z35" s="383"/>
      <c r="AA35" s="383"/>
      <c r="AB35" s="383"/>
      <c r="AC35" s="383"/>
      <c r="AD35" s="383"/>
      <c r="AE35" s="383"/>
      <c r="AF35" s="383"/>
      <c r="AG35" s="383"/>
      <c r="AH35" s="383"/>
      <c r="AI35" s="383"/>
      <c r="AJ35" s="383"/>
      <c r="AK35" s="383"/>
      <c r="AL35" s="69"/>
      <c r="AM35" s="382" t="str">
        <f t="shared" ref="AM35:AM43" si="0">IF(AO35="","",AM34+1)</f>
        <v/>
      </c>
      <c r="AN35" s="382"/>
      <c r="AO35" s="383"/>
      <c r="AP35" s="383"/>
      <c r="AQ35" s="383"/>
      <c r="AR35" s="383"/>
      <c r="AS35" s="383"/>
      <c r="AT35" s="383"/>
      <c r="AU35" s="383"/>
      <c r="AV35" s="383"/>
      <c r="AW35" s="383"/>
      <c r="AX35" s="383"/>
      <c r="AY35" s="383"/>
      <c r="AZ35" s="383"/>
      <c r="BA35" s="383"/>
      <c r="BB35" s="383"/>
      <c r="BC35" s="383"/>
      <c r="BD35" s="69"/>
      <c r="BE35" s="382">
        <f t="shared" ref="BE35:BE43" si="1">IF(BG35="","",BE34+1)</f>
        <v>8</v>
      </c>
      <c r="BF35" s="382"/>
      <c r="BG35" s="383" t="str">
        <f>IF('各会計、関係団体の財政状況及び健全化判断比率'!B33="","",'各会計、関係団体の財政状況及び健全化判断比率'!B33)</f>
        <v>農業集落排水事業特別会計</v>
      </c>
      <c r="BH35" s="383"/>
      <c r="BI35" s="383"/>
      <c r="BJ35" s="383"/>
      <c r="BK35" s="383"/>
      <c r="BL35" s="383"/>
      <c r="BM35" s="383"/>
      <c r="BN35" s="383"/>
      <c r="BO35" s="383"/>
      <c r="BP35" s="383"/>
      <c r="BQ35" s="383"/>
      <c r="BR35" s="383"/>
      <c r="BS35" s="383"/>
      <c r="BT35" s="383"/>
      <c r="BU35" s="383"/>
      <c r="BV35" s="69"/>
      <c r="BW35" s="382">
        <f t="shared" ref="BW35:BW43" si="2">IF(BY35="","",BW34+1)</f>
        <v>12</v>
      </c>
      <c r="BX35" s="382"/>
      <c r="BY35" s="383" t="str">
        <f>IF('各会計、関係団体の財政状況及び健全化判断比率'!B69="","",'各会計、関係団体の財政状況及び健全化判断比率'!B69)</f>
        <v>山形県自治会館管理組合</v>
      </c>
      <c r="BZ35" s="383"/>
      <c r="CA35" s="383"/>
      <c r="CB35" s="383"/>
      <c r="CC35" s="383"/>
      <c r="CD35" s="383"/>
      <c r="CE35" s="383"/>
      <c r="CF35" s="383"/>
      <c r="CG35" s="383"/>
      <c r="CH35" s="383"/>
      <c r="CI35" s="383"/>
      <c r="CJ35" s="383"/>
      <c r="CK35" s="383"/>
      <c r="CL35" s="383"/>
      <c r="CM35" s="383"/>
      <c r="CN35" s="69"/>
      <c r="CO35" s="382">
        <f t="shared" ref="CO35:CO43" si="3">IF(CQ35="","",CO34+1)</f>
        <v>18</v>
      </c>
      <c r="CP35" s="382"/>
      <c r="CQ35" s="383" t="str">
        <f>IF('各会計、関係団体の財政状況及び健全化判断比率'!BS8="","",'各会計、関係団体の財政状況及び健全化判断比率'!BS8)</f>
        <v>ニュートラックかみのやま</v>
      </c>
      <c r="CR35" s="383"/>
      <c r="CS35" s="383"/>
      <c r="CT35" s="383"/>
      <c r="CU35" s="383"/>
      <c r="CV35" s="383"/>
      <c r="CW35" s="383"/>
      <c r="CX35" s="383"/>
      <c r="CY35" s="383"/>
      <c r="CZ35" s="383"/>
      <c r="DA35" s="383"/>
      <c r="DB35" s="383"/>
      <c r="DC35" s="383"/>
      <c r="DD35" s="383"/>
      <c r="DE35" s="383"/>
      <c r="DF35" s="66"/>
      <c r="DG35" s="381" t="str">
        <f>IF('各会計、関係団体の財政状況及び健全化判断比率'!BR8="","",'各会計、関係団体の財政状況及び健全化判断比率'!BR8)</f>
        <v/>
      </c>
      <c r="DH35" s="381"/>
      <c r="DI35" s="73"/>
      <c r="DJ35" s="41"/>
      <c r="DK35" s="41"/>
      <c r="DL35" s="41"/>
      <c r="DM35" s="41"/>
      <c r="DN35" s="41"/>
      <c r="DO35" s="41"/>
    </row>
    <row r="36" spans="1:119" ht="32.25" customHeight="1" x14ac:dyDescent="0.15">
      <c r="A36" s="42"/>
      <c r="B36" s="68"/>
      <c r="C36" s="382" t="str">
        <f>IF(E36="","",C35+1)</f>
        <v/>
      </c>
      <c r="D36" s="382"/>
      <c r="E36" s="383" t="str">
        <f>IF('各会計、関係団体の財政状況及び健全化判断比率'!B9="","",'各会計、関係団体の財政状況及び健全化判断比率'!B9)</f>
        <v/>
      </c>
      <c r="F36" s="383"/>
      <c r="G36" s="383"/>
      <c r="H36" s="383"/>
      <c r="I36" s="383"/>
      <c r="J36" s="383"/>
      <c r="K36" s="383"/>
      <c r="L36" s="383"/>
      <c r="M36" s="383"/>
      <c r="N36" s="383"/>
      <c r="O36" s="383"/>
      <c r="P36" s="383"/>
      <c r="Q36" s="383"/>
      <c r="R36" s="383"/>
      <c r="S36" s="383"/>
      <c r="T36" s="69"/>
      <c r="U36" s="382">
        <f t="shared" ref="U36:U43" si="4">IF(W36="","",U35+1)</f>
        <v>5</v>
      </c>
      <c r="V36" s="382"/>
      <c r="W36" s="383" t="str">
        <f>IF('各会計、関係団体の財政状況及び健全化判断比率'!B30="","",'各会計、関係団体の財政状況及び健全化判断比率'!B30)</f>
        <v>後期高齢者医療特別会計</v>
      </c>
      <c r="X36" s="383"/>
      <c r="Y36" s="383"/>
      <c r="Z36" s="383"/>
      <c r="AA36" s="383"/>
      <c r="AB36" s="383"/>
      <c r="AC36" s="383"/>
      <c r="AD36" s="383"/>
      <c r="AE36" s="383"/>
      <c r="AF36" s="383"/>
      <c r="AG36" s="383"/>
      <c r="AH36" s="383"/>
      <c r="AI36" s="383"/>
      <c r="AJ36" s="383"/>
      <c r="AK36" s="383"/>
      <c r="AL36" s="69"/>
      <c r="AM36" s="382" t="str">
        <f t="shared" si="0"/>
        <v/>
      </c>
      <c r="AN36" s="382"/>
      <c r="AO36" s="383"/>
      <c r="AP36" s="383"/>
      <c r="AQ36" s="383"/>
      <c r="AR36" s="383"/>
      <c r="AS36" s="383"/>
      <c r="AT36" s="383"/>
      <c r="AU36" s="383"/>
      <c r="AV36" s="383"/>
      <c r="AW36" s="383"/>
      <c r="AX36" s="383"/>
      <c r="AY36" s="383"/>
      <c r="AZ36" s="383"/>
      <c r="BA36" s="383"/>
      <c r="BB36" s="383"/>
      <c r="BC36" s="383"/>
      <c r="BD36" s="69"/>
      <c r="BE36" s="382">
        <f t="shared" si="1"/>
        <v>9</v>
      </c>
      <c r="BF36" s="382"/>
      <c r="BG36" s="383" t="str">
        <f>IF('各会計、関係団体の財政状況及び健全化判断比率'!B34="","",'各会計、関係団体の財政状況及び健全化判断比率'!B34)</f>
        <v>浄化槽事業特別会計</v>
      </c>
      <c r="BH36" s="383"/>
      <c r="BI36" s="383"/>
      <c r="BJ36" s="383"/>
      <c r="BK36" s="383"/>
      <c r="BL36" s="383"/>
      <c r="BM36" s="383"/>
      <c r="BN36" s="383"/>
      <c r="BO36" s="383"/>
      <c r="BP36" s="383"/>
      <c r="BQ36" s="383"/>
      <c r="BR36" s="383"/>
      <c r="BS36" s="383"/>
      <c r="BT36" s="383"/>
      <c r="BU36" s="383"/>
      <c r="BV36" s="69"/>
      <c r="BW36" s="382">
        <f t="shared" si="2"/>
        <v>13</v>
      </c>
      <c r="BX36" s="382"/>
      <c r="BY36" s="383" t="str">
        <f>IF('各会計、関係団体の財政状況及び健全化判断比率'!B70="","",'各会計、関係団体の財政状況及び健全化判断比率'!B70)</f>
        <v>山形県市町村職員退職手当組合</v>
      </c>
      <c r="BZ36" s="383"/>
      <c r="CA36" s="383"/>
      <c r="CB36" s="383"/>
      <c r="CC36" s="383"/>
      <c r="CD36" s="383"/>
      <c r="CE36" s="383"/>
      <c r="CF36" s="383"/>
      <c r="CG36" s="383"/>
      <c r="CH36" s="383"/>
      <c r="CI36" s="383"/>
      <c r="CJ36" s="383"/>
      <c r="CK36" s="383"/>
      <c r="CL36" s="383"/>
      <c r="CM36" s="383"/>
      <c r="CN36" s="69"/>
      <c r="CO36" s="382">
        <f t="shared" si="3"/>
        <v>19</v>
      </c>
      <c r="CP36" s="382"/>
      <c r="CQ36" s="383" t="str">
        <f>IF('各会計、関係団体の財政状況及び健全化判断比率'!BS9="","",'各会計、関係団体の財政状況及び健全化判断比率'!BS9)</f>
        <v>上山市体育・文化振興公社</v>
      </c>
      <c r="CR36" s="383"/>
      <c r="CS36" s="383"/>
      <c r="CT36" s="383"/>
      <c r="CU36" s="383"/>
      <c r="CV36" s="383"/>
      <c r="CW36" s="383"/>
      <c r="CX36" s="383"/>
      <c r="CY36" s="383"/>
      <c r="CZ36" s="383"/>
      <c r="DA36" s="383"/>
      <c r="DB36" s="383"/>
      <c r="DC36" s="383"/>
      <c r="DD36" s="383"/>
      <c r="DE36" s="383"/>
      <c r="DF36" s="66"/>
      <c r="DG36" s="381" t="str">
        <f>IF('各会計、関係団体の財政状況及び健全化判断比率'!BR9="","",'各会計、関係団体の財政状況及び健全化判断比率'!BR9)</f>
        <v/>
      </c>
      <c r="DH36" s="381"/>
      <c r="DI36" s="73"/>
      <c r="DJ36" s="41"/>
      <c r="DK36" s="41"/>
      <c r="DL36" s="41"/>
      <c r="DM36" s="41"/>
      <c r="DN36" s="41"/>
      <c r="DO36" s="41"/>
    </row>
    <row r="37" spans="1:119" ht="32.25" customHeight="1" x14ac:dyDescent="0.15">
      <c r="A37" s="42"/>
      <c r="B37" s="68"/>
      <c r="C37" s="382" t="str">
        <f>IF(E37="","",C36+1)</f>
        <v/>
      </c>
      <c r="D37" s="382"/>
      <c r="E37" s="383" t="str">
        <f>IF('各会計、関係団体の財政状況及び健全化判断比率'!B10="","",'各会計、関係団体の財政状況及び健全化判断比率'!B10)</f>
        <v/>
      </c>
      <c r="F37" s="383"/>
      <c r="G37" s="383"/>
      <c r="H37" s="383"/>
      <c r="I37" s="383"/>
      <c r="J37" s="383"/>
      <c r="K37" s="383"/>
      <c r="L37" s="383"/>
      <c r="M37" s="383"/>
      <c r="N37" s="383"/>
      <c r="O37" s="383"/>
      <c r="P37" s="383"/>
      <c r="Q37" s="383"/>
      <c r="R37" s="383"/>
      <c r="S37" s="383"/>
      <c r="T37" s="69"/>
      <c r="U37" s="382" t="str">
        <f t="shared" si="4"/>
        <v/>
      </c>
      <c r="V37" s="382"/>
      <c r="W37" s="383"/>
      <c r="X37" s="383"/>
      <c r="Y37" s="383"/>
      <c r="Z37" s="383"/>
      <c r="AA37" s="383"/>
      <c r="AB37" s="383"/>
      <c r="AC37" s="383"/>
      <c r="AD37" s="383"/>
      <c r="AE37" s="383"/>
      <c r="AF37" s="383"/>
      <c r="AG37" s="383"/>
      <c r="AH37" s="383"/>
      <c r="AI37" s="383"/>
      <c r="AJ37" s="383"/>
      <c r="AK37" s="383"/>
      <c r="AL37" s="69"/>
      <c r="AM37" s="382" t="str">
        <f t="shared" si="0"/>
        <v/>
      </c>
      <c r="AN37" s="382"/>
      <c r="AO37" s="383"/>
      <c r="AP37" s="383"/>
      <c r="AQ37" s="383"/>
      <c r="AR37" s="383"/>
      <c r="AS37" s="383"/>
      <c r="AT37" s="383"/>
      <c r="AU37" s="383"/>
      <c r="AV37" s="383"/>
      <c r="AW37" s="383"/>
      <c r="AX37" s="383"/>
      <c r="AY37" s="383"/>
      <c r="AZ37" s="383"/>
      <c r="BA37" s="383"/>
      <c r="BB37" s="383"/>
      <c r="BC37" s="383"/>
      <c r="BD37" s="69"/>
      <c r="BE37" s="382">
        <f t="shared" si="1"/>
        <v>10</v>
      </c>
      <c r="BF37" s="382"/>
      <c r="BG37" s="383" t="str">
        <f>IF('各会計、関係団体の財政状況及び健全化判断比率'!B35="","",'各会計、関係団体の財政状況及び健全化判断比率'!B35)</f>
        <v>産業団地整備事業特別会計</v>
      </c>
      <c r="BH37" s="383"/>
      <c r="BI37" s="383"/>
      <c r="BJ37" s="383"/>
      <c r="BK37" s="383"/>
      <c r="BL37" s="383"/>
      <c r="BM37" s="383"/>
      <c r="BN37" s="383"/>
      <c r="BO37" s="383"/>
      <c r="BP37" s="383"/>
      <c r="BQ37" s="383"/>
      <c r="BR37" s="383"/>
      <c r="BS37" s="383"/>
      <c r="BT37" s="383"/>
      <c r="BU37" s="383"/>
      <c r="BV37" s="69"/>
      <c r="BW37" s="382">
        <f t="shared" si="2"/>
        <v>14</v>
      </c>
      <c r="BX37" s="382"/>
      <c r="BY37" s="383" t="str">
        <f>IF('各会計、関係団体の財政状況及び健全化判断比率'!B71="","",'各会計、関係団体の財政状況及び健全化判断比率'!B71)</f>
        <v>山形広域環境事務組合</v>
      </c>
      <c r="BZ37" s="383"/>
      <c r="CA37" s="383"/>
      <c r="CB37" s="383"/>
      <c r="CC37" s="383"/>
      <c r="CD37" s="383"/>
      <c r="CE37" s="383"/>
      <c r="CF37" s="383"/>
      <c r="CG37" s="383"/>
      <c r="CH37" s="383"/>
      <c r="CI37" s="383"/>
      <c r="CJ37" s="383"/>
      <c r="CK37" s="383"/>
      <c r="CL37" s="383"/>
      <c r="CM37" s="383"/>
      <c r="CN37" s="69"/>
      <c r="CO37" s="382">
        <f t="shared" si="3"/>
        <v>20</v>
      </c>
      <c r="CP37" s="382"/>
      <c r="CQ37" s="383" t="str">
        <f>IF('各会計、関係団体の財政状況及び健全化判断比率'!BS10="","",'各会計、関係団体の財政状況及び健全化判断比率'!BS10)</f>
        <v>上山二日町再開発</v>
      </c>
      <c r="CR37" s="383"/>
      <c r="CS37" s="383"/>
      <c r="CT37" s="383"/>
      <c r="CU37" s="383"/>
      <c r="CV37" s="383"/>
      <c r="CW37" s="383"/>
      <c r="CX37" s="383"/>
      <c r="CY37" s="383"/>
      <c r="CZ37" s="383"/>
      <c r="DA37" s="383"/>
      <c r="DB37" s="383"/>
      <c r="DC37" s="383"/>
      <c r="DD37" s="383"/>
      <c r="DE37" s="383"/>
      <c r="DF37" s="66"/>
      <c r="DG37" s="381" t="str">
        <f>IF('各会計、関係団体の財政状況及び健全化判断比率'!BR10="","",'各会計、関係団体の財政状況及び健全化判断比率'!BR10)</f>
        <v/>
      </c>
      <c r="DH37" s="381"/>
      <c r="DI37" s="73"/>
      <c r="DJ37" s="41"/>
      <c r="DK37" s="41"/>
      <c r="DL37" s="41"/>
      <c r="DM37" s="41"/>
      <c r="DN37" s="41"/>
      <c r="DO37" s="41"/>
    </row>
    <row r="38" spans="1:119" ht="32.25" customHeight="1" x14ac:dyDescent="0.15">
      <c r="A38" s="42"/>
      <c r="B38" s="68"/>
      <c r="C38" s="382" t="str">
        <f t="shared" ref="C38:C43" si="5">IF(E38="","",C37+1)</f>
        <v/>
      </c>
      <c r="D38" s="382"/>
      <c r="E38" s="383" t="str">
        <f>IF('各会計、関係団体の財政状況及び健全化判断比率'!B11="","",'各会計、関係団体の財政状況及び健全化判断比率'!B11)</f>
        <v/>
      </c>
      <c r="F38" s="383"/>
      <c r="G38" s="383"/>
      <c r="H38" s="383"/>
      <c r="I38" s="383"/>
      <c r="J38" s="383"/>
      <c r="K38" s="383"/>
      <c r="L38" s="383"/>
      <c r="M38" s="383"/>
      <c r="N38" s="383"/>
      <c r="O38" s="383"/>
      <c r="P38" s="383"/>
      <c r="Q38" s="383"/>
      <c r="R38" s="383"/>
      <c r="S38" s="383"/>
      <c r="T38" s="69"/>
      <c r="U38" s="382" t="str">
        <f t="shared" si="4"/>
        <v/>
      </c>
      <c r="V38" s="382"/>
      <c r="W38" s="383"/>
      <c r="X38" s="383"/>
      <c r="Y38" s="383"/>
      <c r="Z38" s="383"/>
      <c r="AA38" s="383"/>
      <c r="AB38" s="383"/>
      <c r="AC38" s="383"/>
      <c r="AD38" s="383"/>
      <c r="AE38" s="383"/>
      <c r="AF38" s="383"/>
      <c r="AG38" s="383"/>
      <c r="AH38" s="383"/>
      <c r="AI38" s="383"/>
      <c r="AJ38" s="383"/>
      <c r="AK38" s="383"/>
      <c r="AL38" s="69"/>
      <c r="AM38" s="382" t="str">
        <f t="shared" si="0"/>
        <v/>
      </c>
      <c r="AN38" s="382"/>
      <c r="AO38" s="383"/>
      <c r="AP38" s="383"/>
      <c r="AQ38" s="383"/>
      <c r="AR38" s="383"/>
      <c r="AS38" s="383"/>
      <c r="AT38" s="383"/>
      <c r="AU38" s="383"/>
      <c r="AV38" s="383"/>
      <c r="AW38" s="383"/>
      <c r="AX38" s="383"/>
      <c r="AY38" s="383"/>
      <c r="AZ38" s="383"/>
      <c r="BA38" s="383"/>
      <c r="BB38" s="383"/>
      <c r="BC38" s="383"/>
      <c r="BD38" s="69"/>
      <c r="BE38" s="382" t="str">
        <f t="shared" si="1"/>
        <v/>
      </c>
      <c r="BF38" s="382"/>
      <c r="BG38" s="383"/>
      <c r="BH38" s="383"/>
      <c r="BI38" s="383"/>
      <c r="BJ38" s="383"/>
      <c r="BK38" s="383"/>
      <c r="BL38" s="383"/>
      <c r="BM38" s="383"/>
      <c r="BN38" s="383"/>
      <c r="BO38" s="383"/>
      <c r="BP38" s="383"/>
      <c r="BQ38" s="383"/>
      <c r="BR38" s="383"/>
      <c r="BS38" s="383"/>
      <c r="BT38" s="383"/>
      <c r="BU38" s="383"/>
      <c r="BV38" s="69"/>
      <c r="BW38" s="382">
        <f t="shared" si="2"/>
        <v>15</v>
      </c>
      <c r="BX38" s="382"/>
      <c r="BY38" s="383" t="str">
        <f>IF('各会計、関係団体の財政状況及び健全化判断比率'!B72="","",'各会計、関係団体の財政状況及び健全化判断比率'!B72)</f>
        <v>山形県後期高齢者医療広域連合（普通会計分）</v>
      </c>
      <c r="BZ38" s="383"/>
      <c r="CA38" s="383"/>
      <c r="CB38" s="383"/>
      <c r="CC38" s="383"/>
      <c r="CD38" s="383"/>
      <c r="CE38" s="383"/>
      <c r="CF38" s="383"/>
      <c r="CG38" s="383"/>
      <c r="CH38" s="383"/>
      <c r="CI38" s="383"/>
      <c r="CJ38" s="383"/>
      <c r="CK38" s="383"/>
      <c r="CL38" s="383"/>
      <c r="CM38" s="383"/>
      <c r="CN38" s="69"/>
      <c r="CO38" s="382">
        <f t="shared" si="3"/>
        <v>21</v>
      </c>
      <c r="CP38" s="382"/>
      <c r="CQ38" s="383" t="str">
        <f>IF('各会計、関係団体の財政状況及び健全化判断比率'!BS11="","",'各会計、関係団体の財政状況及び健全化判断比率'!BS11)</f>
        <v>上山市土地開発公社</v>
      </c>
      <c r="CR38" s="383"/>
      <c r="CS38" s="383"/>
      <c r="CT38" s="383"/>
      <c r="CU38" s="383"/>
      <c r="CV38" s="383"/>
      <c r="CW38" s="383"/>
      <c r="CX38" s="383"/>
      <c r="CY38" s="383"/>
      <c r="CZ38" s="383"/>
      <c r="DA38" s="383"/>
      <c r="DB38" s="383"/>
      <c r="DC38" s="383"/>
      <c r="DD38" s="383"/>
      <c r="DE38" s="383"/>
      <c r="DF38" s="66"/>
      <c r="DG38" s="381" t="str">
        <f>IF('各会計、関係団体の財政状況及び健全化判断比率'!BR11="","",'各会計、関係団体の財政状況及び健全化判断比率'!BR11)</f>
        <v/>
      </c>
      <c r="DH38" s="381"/>
      <c r="DI38" s="73"/>
      <c r="DJ38" s="41"/>
      <c r="DK38" s="41"/>
      <c r="DL38" s="41"/>
      <c r="DM38" s="41"/>
      <c r="DN38" s="41"/>
      <c r="DO38" s="41"/>
    </row>
    <row r="39" spans="1:119" ht="32.25" customHeight="1" x14ac:dyDescent="0.15">
      <c r="A39" s="42"/>
      <c r="B39" s="68"/>
      <c r="C39" s="382" t="str">
        <f t="shared" si="5"/>
        <v/>
      </c>
      <c r="D39" s="382"/>
      <c r="E39" s="383" t="str">
        <f>IF('各会計、関係団体の財政状況及び健全化判断比率'!B12="","",'各会計、関係団体の財政状況及び健全化判断比率'!B12)</f>
        <v/>
      </c>
      <c r="F39" s="383"/>
      <c r="G39" s="383"/>
      <c r="H39" s="383"/>
      <c r="I39" s="383"/>
      <c r="J39" s="383"/>
      <c r="K39" s="383"/>
      <c r="L39" s="383"/>
      <c r="M39" s="383"/>
      <c r="N39" s="383"/>
      <c r="O39" s="383"/>
      <c r="P39" s="383"/>
      <c r="Q39" s="383"/>
      <c r="R39" s="383"/>
      <c r="S39" s="383"/>
      <c r="T39" s="69"/>
      <c r="U39" s="382" t="str">
        <f t="shared" si="4"/>
        <v/>
      </c>
      <c r="V39" s="382"/>
      <c r="W39" s="383"/>
      <c r="X39" s="383"/>
      <c r="Y39" s="383"/>
      <c r="Z39" s="383"/>
      <c r="AA39" s="383"/>
      <c r="AB39" s="383"/>
      <c r="AC39" s="383"/>
      <c r="AD39" s="383"/>
      <c r="AE39" s="383"/>
      <c r="AF39" s="383"/>
      <c r="AG39" s="383"/>
      <c r="AH39" s="383"/>
      <c r="AI39" s="383"/>
      <c r="AJ39" s="383"/>
      <c r="AK39" s="383"/>
      <c r="AL39" s="69"/>
      <c r="AM39" s="382" t="str">
        <f t="shared" si="0"/>
        <v/>
      </c>
      <c r="AN39" s="382"/>
      <c r="AO39" s="383"/>
      <c r="AP39" s="383"/>
      <c r="AQ39" s="383"/>
      <c r="AR39" s="383"/>
      <c r="AS39" s="383"/>
      <c r="AT39" s="383"/>
      <c r="AU39" s="383"/>
      <c r="AV39" s="383"/>
      <c r="AW39" s="383"/>
      <c r="AX39" s="383"/>
      <c r="AY39" s="383"/>
      <c r="AZ39" s="383"/>
      <c r="BA39" s="383"/>
      <c r="BB39" s="383"/>
      <c r="BC39" s="383"/>
      <c r="BD39" s="69"/>
      <c r="BE39" s="382" t="str">
        <f t="shared" si="1"/>
        <v/>
      </c>
      <c r="BF39" s="382"/>
      <c r="BG39" s="383"/>
      <c r="BH39" s="383"/>
      <c r="BI39" s="383"/>
      <c r="BJ39" s="383"/>
      <c r="BK39" s="383"/>
      <c r="BL39" s="383"/>
      <c r="BM39" s="383"/>
      <c r="BN39" s="383"/>
      <c r="BO39" s="383"/>
      <c r="BP39" s="383"/>
      <c r="BQ39" s="383"/>
      <c r="BR39" s="383"/>
      <c r="BS39" s="383"/>
      <c r="BT39" s="383"/>
      <c r="BU39" s="383"/>
      <c r="BV39" s="69"/>
      <c r="BW39" s="382">
        <f t="shared" si="2"/>
        <v>16</v>
      </c>
      <c r="BX39" s="382"/>
      <c r="BY39" s="383" t="str">
        <f>IF('各会計、関係団体の財政状況及び健全化判断比率'!B73="","",'各会計、関係団体の財政状況及び健全化判断比率'!B73)</f>
        <v>山形県後期高齢者医療広域連合（事業会計分）</v>
      </c>
      <c r="BZ39" s="383"/>
      <c r="CA39" s="383"/>
      <c r="CB39" s="383"/>
      <c r="CC39" s="383"/>
      <c r="CD39" s="383"/>
      <c r="CE39" s="383"/>
      <c r="CF39" s="383"/>
      <c r="CG39" s="383"/>
      <c r="CH39" s="383"/>
      <c r="CI39" s="383"/>
      <c r="CJ39" s="383"/>
      <c r="CK39" s="383"/>
      <c r="CL39" s="383"/>
      <c r="CM39" s="383"/>
      <c r="CN39" s="69"/>
      <c r="CO39" s="382" t="str">
        <f t="shared" si="3"/>
        <v/>
      </c>
      <c r="CP39" s="382"/>
      <c r="CQ39" s="383" t="str">
        <f>IF('各会計、関係団体の財政状況及び健全化判断比率'!BS12="","",'各会計、関係団体の財政状況及び健全化判断比率'!BS12)</f>
        <v/>
      </c>
      <c r="CR39" s="383"/>
      <c r="CS39" s="383"/>
      <c r="CT39" s="383"/>
      <c r="CU39" s="383"/>
      <c r="CV39" s="383"/>
      <c r="CW39" s="383"/>
      <c r="CX39" s="383"/>
      <c r="CY39" s="383"/>
      <c r="CZ39" s="383"/>
      <c r="DA39" s="383"/>
      <c r="DB39" s="383"/>
      <c r="DC39" s="383"/>
      <c r="DD39" s="383"/>
      <c r="DE39" s="383"/>
      <c r="DF39" s="66"/>
      <c r="DG39" s="381" t="str">
        <f>IF('各会計、関係団体の財政状況及び健全化判断比率'!BR12="","",'各会計、関係団体の財政状況及び健全化判断比率'!BR12)</f>
        <v/>
      </c>
      <c r="DH39" s="381"/>
      <c r="DI39" s="73"/>
      <c r="DJ39" s="41"/>
      <c r="DK39" s="41"/>
      <c r="DL39" s="41"/>
      <c r="DM39" s="41"/>
      <c r="DN39" s="41"/>
      <c r="DO39" s="41"/>
    </row>
    <row r="40" spans="1:119" ht="32.25" customHeight="1" x14ac:dyDescent="0.15">
      <c r="A40" s="42"/>
      <c r="B40" s="68"/>
      <c r="C40" s="382" t="str">
        <f t="shared" si="5"/>
        <v/>
      </c>
      <c r="D40" s="382"/>
      <c r="E40" s="383" t="str">
        <f>IF('各会計、関係団体の財政状況及び健全化判断比率'!B13="","",'各会計、関係団体の財政状況及び健全化判断比率'!B13)</f>
        <v/>
      </c>
      <c r="F40" s="383"/>
      <c r="G40" s="383"/>
      <c r="H40" s="383"/>
      <c r="I40" s="383"/>
      <c r="J40" s="383"/>
      <c r="K40" s="383"/>
      <c r="L40" s="383"/>
      <c r="M40" s="383"/>
      <c r="N40" s="383"/>
      <c r="O40" s="383"/>
      <c r="P40" s="383"/>
      <c r="Q40" s="383"/>
      <c r="R40" s="383"/>
      <c r="S40" s="383"/>
      <c r="T40" s="69"/>
      <c r="U40" s="382" t="str">
        <f t="shared" si="4"/>
        <v/>
      </c>
      <c r="V40" s="382"/>
      <c r="W40" s="383"/>
      <c r="X40" s="383"/>
      <c r="Y40" s="383"/>
      <c r="Z40" s="383"/>
      <c r="AA40" s="383"/>
      <c r="AB40" s="383"/>
      <c r="AC40" s="383"/>
      <c r="AD40" s="383"/>
      <c r="AE40" s="383"/>
      <c r="AF40" s="383"/>
      <c r="AG40" s="383"/>
      <c r="AH40" s="383"/>
      <c r="AI40" s="383"/>
      <c r="AJ40" s="383"/>
      <c r="AK40" s="383"/>
      <c r="AL40" s="69"/>
      <c r="AM40" s="382" t="str">
        <f t="shared" si="0"/>
        <v/>
      </c>
      <c r="AN40" s="382"/>
      <c r="AO40" s="383"/>
      <c r="AP40" s="383"/>
      <c r="AQ40" s="383"/>
      <c r="AR40" s="383"/>
      <c r="AS40" s="383"/>
      <c r="AT40" s="383"/>
      <c r="AU40" s="383"/>
      <c r="AV40" s="383"/>
      <c r="AW40" s="383"/>
      <c r="AX40" s="383"/>
      <c r="AY40" s="383"/>
      <c r="AZ40" s="383"/>
      <c r="BA40" s="383"/>
      <c r="BB40" s="383"/>
      <c r="BC40" s="383"/>
      <c r="BD40" s="69"/>
      <c r="BE40" s="382" t="str">
        <f t="shared" si="1"/>
        <v/>
      </c>
      <c r="BF40" s="382"/>
      <c r="BG40" s="383"/>
      <c r="BH40" s="383"/>
      <c r="BI40" s="383"/>
      <c r="BJ40" s="383"/>
      <c r="BK40" s="383"/>
      <c r="BL40" s="383"/>
      <c r="BM40" s="383"/>
      <c r="BN40" s="383"/>
      <c r="BO40" s="383"/>
      <c r="BP40" s="383"/>
      <c r="BQ40" s="383"/>
      <c r="BR40" s="383"/>
      <c r="BS40" s="383"/>
      <c r="BT40" s="383"/>
      <c r="BU40" s="383"/>
      <c r="BV40" s="69"/>
      <c r="BW40" s="382" t="str">
        <f t="shared" si="2"/>
        <v/>
      </c>
      <c r="BX40" s="382"/>
      <c r="BY40" s="383" t="str">
        <f>IF('各会計、関係団体の財政状況及び健全化判断比率'!B74="","",'各会計、関係団体の財政状況及び健全化判断比率'!B74)</f>
        <v/>
      </c>
      <c r="BZ40" s="383"/>
      <c r="CA40" s="383"/>
      <c r="CB40" s="383"/>
      <c r="CC40" s="383"/>
      <c r="CD40" s="383"/>
      <c r="CE40" s="383"/>
      <c r="CF40" s="383"/>
      <c r="CG40" s="383"/>
      <c r="CH40" s="383"/>
      <c r="CI40" s="383"/>
      <c r="CJ40" s="383"/>
      <c r="CK40" s="383"/>
      <c r="CL40" s="383"/>
      <c r="CM40" s="383"/>
      <c r="CN40" s="69"/>
      <c r="CO40" s="382" t="str">
        <f t="shared" si="3"/>
        <v/>
      </c>
      <c r="CP40" s="382"/>
      <c r="CQ40" s="383" t="str">
        <f>IF('各会計、関係団体の財政状況及び健全化判断比率'!BS13="","",'各会計、関係団体の財政状況及び健全化判断比率'!BS13)</f>
        <v/>
      </c>
      <c r="CR40" s="383"/>
      <c r="CS40" s="383"/>
      <c r="CT40" s="383"/>
      <c r="CU40" s="383"/>
      <c r="CV40" s="383"/>
      <c r="CW40" s="383"/>
      <c r="CX40" s="383"/>
      <c r="CY40" s="383"/>
      <c r="CZ40" s="383"/>
      <c r="DA40" s="383"/>
      <c r="DB40" s="383"/>
      <c r="DC40" s="383"/>
      <c r="DD40" s="383"/>
      <c r="DE40" s="383"/>
      <c r="DF40" s="66"/>
      <c r="DG40" s="381" t="str">
        <f>IF('各会計、関係団体の財政状況及び健全化判断比率'!BR13="","",'各会計、関係団体の財政状況及び健全化判断比率'!BR13)</f>
        <v/>
      </c>
      <c r="DH40" s="381"/>
      <c r="DI40" s="73"/>
      <c r="DJ40" s="41"/>
      <c r="DK40" s="41"/>
      <c r="DL40" s="41"/>
      <c r="DM40" s="41"/>
      <c r="DN40" s="41"/>
      <c r="DO40" s="41"/>
    </row>
    <row r="41" spans="1:119" ht="32.25" customHeight="1" x14ac:dyDescent="0.15">
      <c r="A41" s="42"/>
      <c r="B41" s="68"/>
      <c r="C41" s="382" t="str">
        <f t="shared" si="5"/>
        <v/>
      </c>
      <c r="D41" s="382"/>
      <c r="E41" s="383" t="str">
        <f>IF('各会計、関係団体の財政状況及び健全化判断比率'!B14="","",'各会計、関係団体の財政状況及び健全化判断比率'!B14)</f>
        <v/>
      </c>
      <c r="F41" s="383"/>
      <c r="G41" s="383"/>
      <c r="H41" s="383"/>
      <c r="I41" s="383"/>
      <c r="J41" s="383"/>
      <c r="K41" s="383"/>
      <c r="L41" s="383"/>
      <c r="M41" s="383"/>
      <c r="N41" s="383"/>
      <c r="O41" s="383"/>
      <c r="P41" s="383"/>
      <c r="Q41" s="383"/>
      <c r="R41" s="383"/>
      <c r="S41" s="383"/>
      <c r="T41" s="69"/>
      <c r="U41" s="382" t="str">
        <f t="shared" si="4"/>
        <v/>
      </c>
      <c r="V41" s="382"/>
      <c r="W41" s="383"/>
      <c r="X41" s="383"/>
      <c r="Y41" s="383"/>
      <c r="Z41" s="383"/>
      <c r="AA41" s="383"/>
      <c r="AB41" s="383"/>
      <c r="AC41" s="383"/>
      <c r="AD41" s="383"/>
      <c r="AE41" s="383"/>
      <c r="AF41" s="383"/>
      <c r="AG41" s="383"/>
      <c r="AH41" s="383"/>
      <c r="AI41" s="383"/>
      <c r="AJ41" s="383"/>
      <c r="AK41" s="383"/>
      <c r="AL41" s="69"/>
      <c r="AM41" s="382" t="str">
        <f t="shared" si="0"/>
        <v/>
      </c>
      <c r="AN41" s="382"/>
      <c r="AO41" s="383"/>
      <c r="AP41" s="383"/>
      <c r="AQ41" s="383"/>
      <c r="AR41" s="383"/>
      <c r="AS41" s="383"/>
      <c r="AT41" s="383"/>
      <c r="AU41" s="383"/>
      <c r="AV41" s="383"/>
      <c r="AW41" s="383"/>
      <c r="AX41" s="383"/>
      <c r="AY41" s="383"/>
      <c r="AZ41" s="383"/>
      <c r="BA41" s="383"/>
      <c r="BB41" s="383"/>
      <c r="BC41" s="383"/>
      <c r="BD41" s="69"/>
      <c r="BE41" s="382" t="str">
        <f t="shared" si="1"/>
        <v/>
      </c>
      <c r="BF41" s="382"/>
      <c r="BG41" s="383"/>
      <c r="BH41" s="383"/>
      <c r="BI41" s="383"/>
      <c r="BJ41" s="383"/>
      <c r="BK41" s="383"/>
      <c r="BL41" s="383"/>
      <c r="BM41" s="383"/>
      <c r="BN41" s="383"/>
      <c r="BO41" s="383"/>
      <c r="BP41" s="383"/>
      <c r="BQ41" s="383"/>
      <c r="BR41" s="383"/>
      <c r="BS41" s="383"/>
      <c r="BT41" s="383"/>
      <c r="BU41" s="383"/>
      <c r="BV41" s="69"/>
      <c r="BW41" s="382" t="str">
        <f t="shared" si="2"/>
        <v/>
      </c>
      <c r="BX41" s="382"/>
      <c r="BY41" s="383" t="str">
        <f>IF('各会計、関係団体の財政状況及び健全化判断比率'!B75="","",'各会計、関係団体の財政状況及び健全化判断比率'!B75)</f>
        <v/>
      </c>
      <c r="BZ41" s="383"/>
      <c r="CA41" s="383"/>
      <c r="CB41" s="383"/>
      <c r="CC41" s="383"/>
      <c r="CD41" s="383"/>
      <c r="CE41" s="383"/>
      <c r="CF41" s="383"/>
      <c r="CG41" s="383"/>
      <c r="CH41" s="383"/>
      <c r="CI41" s="383"/>
      <c r="CJ41" s="383"/>
      <c r="CK41" s="383"/>
      <c r="CL41" s="383"/>
      <c r="CM41" s="383"/>
      <c r="CN41" s="69"/>
      <c r="CO41" s="382" t="str">
        <f t="shared" si="3"/>
        <v/>
      </c>
      <c r="CP41" s="382"/>
      <c r="CQ41" s="383" t="str">
        <f>IF('各会計、関係団体の財政状況及び健全化判断比率'!BS14="","",'各会計、関係団体の財政状況及び健全化判断比率'!BS14)</f>
        <v/>
      </c>
      <c r="CR41" s="383"/>
      <c r="CS41" s="383"/>
      <c r="CT41" s="383"/>
      <c r="CU41" s="383"/>
      <c r="CV41" s="383"/>
      <c r="CW41" s="383"/>
      <c r="CX41" s="383"/>
      <c r="CY41" s="383"/>
      <c r="CZ41" s="383"/>
      <c r="DA41" s="383"/>
      <c r="DB41" s="383"/>
      <c r="DC41" s="383"/>
      <c r="DD41" s="383"/>
      <c r="DE41" s="383"/>
      <c r="DF41" s="66"/>
      <c r="DG41" s="381" t="str">
        <f>IF('各会計、関係団体の財政状況及び健全化判断比率'!BR14="","",'各会計、関係団体の財政状況及び健全化判断比率'!BR14)</f>
        <v/>
      </c>
      <c r="DH41" s="381"/>
      <c r="DI41" s="73"/>
      <c r="DJ41" s="41"/>
      <c r="DK41" s="41"/>
      <c r="DL41" s="41"/>
      <c r="DM41" s="41"/>
      <c r="DN41" s="41"/>
      <c r="DO41" s="41"/>
    </row>
    <row r="42" spans="1:119" ht="32.25" customHeight="1" x14ac:dyDescent="0.15">
      <c r="A42" s="41"/>
      <c r="B42" s="68"/>
      <c r="C42" s="382" t="str">
        <f t="shared" si="5"/>
        <v/>
      </c>
      <c r="D42" s="382"/>
      <c r="E42" s="383" t="str">
        <f>IF('各会計、関係団体の財政状況及び健全化判断比率'!B15="","",'各会計、関係団体の財政状況及び健全化判断比率'!B15)</f>
        <v/>
      </c>
      <c r="F42" s="383"/>
      <c r="G42" s="383"/>
      <c r="H42" s="383"/>
      <c r="I42" s="383"/>
      <c r="J42" s="383"/>
      <c r="K42" s="383"/>
      <c r="L42" s="383"/>
      <c r="M42" s="383"/>
      <c r="N42" s="383"/>
      <c r="O42" s="383"/>
      <c r="P42" s="383"/>
      <c r="Q42" s="383"/>
      <c r="R42" s="383"/>
      <c r="S42" s="383"/>
      <c r="T42" s="69"/>
      <c r="U42" s="382" t="str">
        <f t="shared" si="4"/>
        <v/>
      </c>
      <c r="V42" s="382"/>
      <c r="W42" s="383"/>
      <c r="X42" s="383"/>
      <c r="Y42" s="383"/>
      <c r="Z42" s="383"/>
      <c r="AA42" s="383"/>
      <c r="AB42" s="383"/>
      <c r="AC42" s="383"/>
      <c r="AD42" s="383"/>
      <c r="AE42" s="383"/>
      <c r="AF42" s="383"/>
      <c r="AG42" s="383"/>
      <c r="AH42" s="383"/>
      <c r="AI42" s="383"/>
      <c r="AJ42" s="383"/>
      <c r="AK42" s="383"/>
      <c r="AL42" s="69"/>
      <c r="AM42" s="382" t="str">
        <f t="shared" si="0"/>
        <v/>
      </c>
      <c r="AN42" s="382"/>
      <c r="AO42" s="383"/>
      <c r="AP42" s="383"/>
      <c r="AQ42" s="383"/>
      <c r="AR42" s="383"/>
      <c r="AS42" s="383"/>
      <c r="AT42" s="383"/>
      <c r="AU42" s="383"/>
      <c r="AV42" s="383"/>
      <c r="AW42" s="383"/>
      <c r="AX42" s="383"/>
      <c r="AY42" s="383"/>
      <c r="AZ42" s="383"/>
      <c r="BA42" s="383"/>
      <c r="BB42" s="383"/>
      <c r="BC42" s="383"/>
      <c r="BD42" s="69"/>
      <c r="BE42" s="382" t="str">
        <f t="shared" si="1"/>
        <v/>
      </c>
      <c r="BF42" s="382"/>
      <c r="BG42" s="383"/>
      <c r="BH42" s="383"/>
      <c r="BI42" s="383"/>
      <c r="BJ42" s="383"/>
      <c r="BK42" s="383"/>
      <c r="BL42" s="383"/>
      <c r="BM42" s="383"/>
      <c r="BN42" s="383"/>
      <c r="BO42" s="383"/>
      <c r="BP42" s="383"/>
      <c r="BQ42" s="383"/>
      <c r="BR42" s="383"/>
      <c r="BS42" s="383"/>
      <c r="BT42" s="383"/>
      <c r="BU42" s="383"/>
      <c r="BV42" s="69"/>
      <c r="BW42" s="382" t="str">
        <f t="shared" si="2"/>
        <v/>
      </c>
      <c r="BX42" s="382"/>
      <c r="BY42" s="383" t="str">
        <f>IF('各会計、関係団体の財政状況及び健全化判断比率'!B76="","",'各会計、関係団体の財政状況及び健全化判断比率'!B76)</f>
        <v/>
      </c>
      <c r="BZ42" s="383"/>
      <c r="CA42" s="383"/>
      <c r="CB42" s="383"/>
      <c r="CC42" s="383"/>
      <c r="CD42" s="383"/>
      <c r="CE42" s="383"/>
      <c r="CF42" s="383"/>
      <c r="CG42" s="383"/>
      <c r="CH42" s="383"/>
      <c r="CI42" s="383"/>
      <c r="CJ42" s="383"/>
      <c r="CK42" s="383"/>
      <c r="CL42" s="383"/>
      <c r="CM42" s="383"/>
      <c r="CN42" s="69"/>
      <c r="CO42" s="382" t="str">
        <f t="shared" si="3"/>
        <v/>
      </c>
      <c r="CP42" s="382"/>
      <c r="CQ42" s="383" t="str">
        <f>IF('各会計、関係団体の財政状況及び健全化判断比率'!BS15="","",'各会計、関係団体の財政状況及び健全化判断比率'!BS15)</f>
        <v/>
      </c>
      <c r="CR42" s="383"/>
      <c r="CS42" s="383"/>
      <c r="CT42" s="383"/>
      <c r="CU42" s="383"/>
      <c r="CV42" s="383"/>
      <c r="CW42" s="383"/>
      <c r="CX42" s="383"/>
      <c r="CY42" s="383"/>
      <c r="CZ42" s="383"/>
      <c r="DA42" s="383"/>
      <c r="DB42" s="383"/>
      <c r="DC42" s="383"/>
      <c r="DD42" s="383"/>
      <c r="DE42" s="383"/>
      <c r="DF42" s="66"/>
      <c r="DG42" s="381" t="str">
        <f>IF('各会計、関係団体の財政状況及び健全化判断比率'!BR15="","",'各会計、関係団体の財政状況及び健全化判断比率'!BR15)</f>
        <v/>
      </c>
      <c r="DH42" s="381"/>
      <c r="DI42" s="73"/>
      <c r="DJ42" s="41"/>
      <c r="DK42" s="41"/>
      <c r="DL42" s="41"/>
      <c r="DM42" s="41"/>
      <c r="DN42" s="41"/>
      <c r="DO42" s="41"/>
    </row>
    <row r="43" spans="1:119" ht="32.25" customHeight="1" x14ac:dyDescent="0.15">
      <c r="A43" s="41"/>
      <c r="B43" s="68"/>
      <c r="C43" s="382" t="str">
        <f t="shared" si="5"/>
        <v/>
      </c>
      <c r="D43" s="382"/>
      <c r="E43" s="383" t="str">
        <f>IF('各会計、関係団体の財政状況及び健全化判断比率'!B16="","",'各会計、関係団体の財政状況及び健全化判断比率'!B16)</f>
        <v/>
      </c>
      <c r="F43" s="383"/>
      <c r="G43" s="383"/>
      <c r="H43" s="383"/>
      <c r="I43" s="383"/>
      <c r="J43" s="383"/>
      <c r="K43" s="383"/>
      <c r="L43" s="383"/>
      <c r="M43" s="383"/>
      <c r="N43" s="383"/>
      <c r="O43" s="383"/>
      <c r="P43" s="383"/>
      <c r="Q43" s="383"/>
      <c r="R43" s="383"/>
      <c r="S43" s="383"/>
      <c r="T43" s="69"/>
      <c r="U43" s="382" t="str">
        <f t="shared" si="4"/>
        <v/>
      </c>
      <c r="V43" s="382"/>
      <c r="W43" s="383"/>
      <c r="X43" s="383"/>
      <c r="Y43" s="383"/>
      <c r="Z43" s="383"/>
      <c r="AA43" s="383"/>
      <c r="AB43" s="383"/>
      <c r="AC43" s="383"/>
      <c r="AD43" s="383"/>
      <c r="AE43" s="383"/>
      <c r="AF43" s="383"/>
      <c r="AG43" s="383"/>
      <c r="AH43" s="383"/>
      <c r="AI43" s="383"/>
      <c r="AJ43" s="383"/>
      <c r="AK43" s="383"/>
      <c r="AL43" s="69"/>
      <c r="AM43" s="382" t="str">
        <f t="shared" si="0"/>
        <v/>
      </c>
      <c r="AN43" s="382"/>
      <c r="AO43" s="383"/>
      <c r="AP43" s="383"/>
      <c r="AQ43" s="383"/>
      <c r="AR43" s="383"/>
      <c r="AS43" s="383"/>
      <c r="AT43" s="383"/>
      <c r="AU43" s="383"/>
      <c r="AV43" s="383"/>
      <c r="AW43" s="383"/>
      <c r="AX43" s="383"/>
      <c r="AY43" s="383"/>
      <c r="AZ43" s="383"/>
      <c r="BA43" s="383"/>
      <c r="BB43" s="383"/>
      <c r="BC43" s="383"/>
      <c r="BD43" s="69"/>
      <c r="BE43" s="382" t="str">
        <f t="shared" si="1"/>
        <v/>
      </c>
      <c r="BF43" s="382"/>
      <c r="BG43" s="383"/>
      <c r="BH43" s="383"/>
      <c r="BI43" s="383"/>
      <c r="BJ43" s="383"/>
      <c r="BK43" s="383"/>
      <c r="BL43" s="383"/>
      <c r="BM43" s="383"/>
      <c r="BN43" s="383"/>
      <c r="BO43" s="383"/>
      <c r="BP43" s="383"/>
      <c r="BQ43" s="383"/>
      <c r="BR43" s="383"/>
      <c r="BS43" s="383"/>
      <c r="BT43" s="383"/>
      <c r="BU43" s="383"/>
      <c r="BV43" s="69"/>
      <c r="BW43" s="382" t="str">
        <f t="shared" si="2"/>
        <v/>
      </c>
      <c r="BX43" s="382"/>
      <c r="BY43" s="383" t="str">
        <f>IF('各会計、関係団体の財政状況及び健全化判断比率'!B77="","",'各会計、関係団体の財政状況及び健全化判断比率'!B77)</f>
        <v/>
      </c>
      <c r="BZ43" s="383"/>
      <c r="CA43" s="383"/>
      <c r="CB43" s="383"/>
      <c r="CC43" s="383"/>
      <c r="CD43" s="383"/>
      <c r="CE43" s="383"/>
      <c r="CF43" s="383"/>
      <c r="CG43" s="383"/>
      <c r="CH43" s="383"/>
      <c r="CI43" s="383"/>
      <c r="CJ43" s="383"/>
      <c r="CK43" s="383"/>
      <c r="CL43" s="383"/>
      <c r="CM43" s="383"/>
      <c r="CN43" s="69"/>
      <c r="CO43" s="382" t="str">
        <f t="shared" si="3"/>
        <v/>
      </c>
      <c r="CP43" s="382"/>
      <c r="CQ43" s="383" t="str">
        <f>IF('各会計、関係団体の財政状況及び健全化判断比率'!BS16="","",'各会計、関係団体の財政状況及び健全化判断比率'!BS16)</f>
        <v/>
      </c>
      <c r="CR43" s="383"/>
      <c r="CS43" s="383"/>
      <c r="CT43" s="383"/>
      <c r="CU43" s="383"/>
      <c r="CV43" s="383"/>
      <c r="CW43" s="383"/>
      <c r="CX43" s="383"/>
      <c r="CY43" s="383"/>
      <c r="CZ43" s="383"/>
      <c r="DA43" s="383"/>
      <c r="DB43" s="383"/>
      <c r="DC43" s="383"/>
      <c r="DD43" s="383"/>
      <c r="DE43" s="383"/>
      <c r="DF43" s="66"/>
      <c r="DG43" s="381" t="str">
        <f>IF('各会計、関係団体の財政状況及び健全化判断比率'!BR16="","",'各会計、関係団体の財政状況及び健全化判断比率'!BR16)</f>
        <v/>
      </c>
      <c r="DH43" s="381"/>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137</v>
      </c>
      <c r="C46" s="41"/>
      <c r="D46" s="41"/>
      <c r="E46" s="41" t="s">
        <v>138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141</v>
      </c>
    </row>
    <row r="50" spans="5:5" x14ac:dyDescent="0.15">
      <c r="E50" s="43" t="s">
        <v>142</v>
      </c>
    </row>
    <row r="51" spans="5:5" x14ac:dyDescent="0.15">
      <c r="E51" s="43" t="s">
        <v>143</v>
      </c>
    </row>
    <row r="52" spans="5:5" x14ac:dyDescent="0.15">
      <c r="E52" s="43" t="s">
        <v>144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lqQWeHrDUXNnAGDMPkYCc+zbtytgaTK7x9IHb5fQv1sEzvARMy7QfFRZe9rOHlKrxsF5EW7EhK74BOVaa7PaQ==" saltValue="L4remeXHlzMQer6SdO3T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6BC19-6FBD-4A88-B387-CE62B9BEBCA8}">
  <sheetPr>
    <pageSetUpPr fitToPage="1"/>
  </sheetPr>
  <dimension ref="A1:P45"/>
  <sheetViews>
    <sheetView showGridLines="0" zoomScaleSheetLayoutView="100" workbookViewId="0">
      <selection activeCell="L19" sqref="L19:AB20"/>
    </sheetView>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482</v>
      </c>
      <c r="K32" s="260"/>
      <c r="L32" s="260"/>
      <c r="M32" s="260"/>
      <c r="N32" s="260"/>
      <c r="O32" s="260"/>
      <c r="P32" s="260"/>
    </row>
    <row r="33" spans="1:16" ht="39" customHeight="1" thickBot="1" x14ac:dyDescent="0.25">
      <c r="A33" s="260"/>
      <c r="B33" s="263" t="s">
        <v>488</v>
      </c>
      <c r="C33" s="264"/>
      <c r="D33" s="264"/>
      <c r="E33" s="265" t="s">
        <v>483</v>
      </c>
      <c r="F33" s="266" t="s">
        <v>4</v>
      </c>
      <c r="G33" s="267" t="s">
        <v>5</v>
      </c>
      <c r="H33" s="267" t="s">
        <v>6</v>
      </c>
      <c r="I33" s="267" t="s">
        <v>7</v>
      </c>
      <c r="J33" s="268" t="s">
        <v>8</v>
      </c>
      <c r="K33" s="260"/>
      <c r="L33" s="260"/>
      <c r="M33" s="260"/>
      <c r="N33" s="260"/>
      <c r="O33" s="260"/>
      <c r="P33" s="260"/>
    </row>
    <row r="34" spans="1:16" ht="39" customHeight="1" x14ac:dyDescent="0.15">
      <c r="A34" s="260"/>
      <c r="B34" s="269"/>
      <c r="C34" s="1204" t="s">
        <v>489</v>
      </c>
      <c r="D34" s="1204"/>
      <c r="E34" s="1205"/>
      <c r="F34" s="270">
        <v>6.59</v>
      </c>
      <c r="G34" s="271">
        <v>9.59</v>
      </c>
      <c r="H34" s="271">
        <v>5.34</v>
      </c>
      <c r="I34" s="271">
        <v>7.63</v>
      </c>
      <c r="J34" s="272">
        <v>9.44</v>
      </c>
      <c r="K34" s="260"/>
      <c r="L34" s="260"/>
      <c r="M34" s="260"/>
      <c r="N34" s="260"/>
      <c r="O34" s="260"/>
      <c r="P34" s="260"/>
    </row>
    <row r="35" spans="1:16" ht="39" customHeight="1" x14ac:dyDescent="0.15">
      <c r="A35" s="260"/>
      <c r="B35" s="273"/>
      <c r="C35" s="1198" t="s">
        <v>490</v>
      </c>
      <c r="D35" s="1199"/>
      <c r="E35" s="1200"/>
      <c r="F35" s="274">
        <v>4.68</v>
      </c>
      <c r="G35" s="275">
        <v>5.16</v>
      </c>
      <c r="H35" s="275">
        <v>5.23</v>
      </c>
      <c r="I35" s="275">
        <v>5.59</v>
      </c>
      <c r="J35" s="276">
        <v>6.48</v>
      </c>
      <c r="K35" s="260"/>
      <c r="L35" s="260"/>
      <c r="M35" s="260"/>
      <c r="N35" s="260"/>
      <c r="O35" s="260"/>
      <c r="P35" s="260"/>
    </row>
    <row r="36" spans="1:16" ht="39" customHeight="1" x14ac:dyDescent="0.15">
      <c r="A36" s="260"/>
      <c r="B36" s="273"/>
      <c r="C36" s="1198" t="s">
        <v>491</v>
      </c>
      <c r="D36" s="1199"/>
      <c r="E36" s="1200"/>
      <c r="F36" s="274">
        <v>2.7</v>
      </c>
      <c r="G36" s="275">
        <v>2.4300000000000002</v>
      </c>
      <c r="H36" s="275">
        <v>3.98</v>
      </c>
      <c r="I36" s="275">
        <v>4.17</v>
      </c>
      <c r="J36" s="276">
        <v>1.55</v>
      </c>
      <c r="K36" s="260"/>
      <c r="L36" s="260"/>
      <c r="M36" s="260"/>
      <c r="N36" s="260"/>
      <c r="O36" s="260"/>
      <c r="P36" s="260"/>
    </row>
    <row r="37" spans="1:16" ht="39" customHeight="1" x14ac:dyDescent="0.15">
      <c r="A37" s="260"/>
      <c r="B37" s="273"/>
      <c r="C37" s="1198" t="s">
        <v>492</v>
      </c>
      <c r="D37" s="1199"/>
      <c r="E37" s="1200"/>
      <c r="F37" s="274">
        <v>0.34</v>
      </c>
      <c r="G37" s="275">
        <v>0.79</v>
      </c>
      <c r="H37" s="275">
        <v>1.64</v>
      </c>
      <c r="I37" s="275">
        <v>0.68</v>
      </c>
      <c r="J37" s="276">
        <v>1.49</v>
      </c>
      <c r="K37" s="260"/>
      <c r="L37" s="260"/>
      <c r="M37" s="260"/>
      <c r="N37" s="260"/>
      <c r="O37" s="260"/>
      <c r="P37" s="260"/>
    </row>
    <row r="38" spans="1:16" ht="39" customHeight="1" x14ac:dyDescent="0.15">
      <c r="A38" s="260"/>
      <c r="B38" s="273"/>
      <c r="C38" s="1198" t="s">
        <v>493</v>
      </c>
      <c r="D38" s="1199"/>
      <c r="E38" s="1200"/>
      <c r="F38" s="274">
        <v>0.15</v>
      </c>
      <c r="G38" s="275">
        <v>0.15</v>
      </c>
      <c r="H38" s="275">
        <v>0.13</v>
      </c>
      <c r="I38" s="275">
        <v>0.15</v>
      </c>
      <c r="J38" s="276">
        <v>0.09</v>
      </c>
      <c r="K38" s="260"/>
      <c r="L38" s="260"/>
      <c r="M38" s="260"/>
      <c r="N38" s="260"/>
      <c r="O38" s="260"/>
      <c r="P38" s="260"/>
    </row>
    <row r="39" spans="1:16" ht="39" customHeight="1" x14ac:dyDescent="0.15">
      <c r="A39" s="260"/>
      <c r="B39" s="273"/>
      <c r="C39" s="1198" t="s">
        <v>494</v>
      </c>
      <c r="D39" s="1199"/>
      <c r="E39" s="1200"/>
      <c r="F39" s="274">
        <v>0.02</v>
      </c>
      <c r="G39" s="275">
        <v>0.02</v>
      </c>
      <c r="H39" s="275">
        <v>0.02</v>
      </c>
      <c r="I39" s="275">
        <v>0.02</v>
      </c>
      <c r="J39" s="276">
        <v>0.02</v>
      </c>
      <c r="K39" s="260"/>
      <c r="L39" s="260"/>
      <c r="M39" s="260"/>
      <c r="N39" s="260"/>
      <c r="O39" s="260"/>
      <c r="P39" s="260"/>
    </row>
    <row r="40" spans="1:16" ht="39" customHeight="1" x14ac:dyDescent="0.15">
      <c r="A40" s="260"/>
      <c r="B40" s="273"/>
      <c r="C40" s="1198" t="s">
        <v>495</v>
      </c>
      <c r="D40" s="1199"/>
      <c r="E40" s="1200"/>
      <c r="F40" s="274">
        <v>0.01</v>
      </c>
      <c r="G40" s="275">
        <v>0.01</v>
      </c>
      <c r="H40" s="275">
        <v>0</v>
      </c>
      <c r="I40" s="275">
        <v>0.01</v>
      </c>
      <c r="J40" s="276">
        <v>0</v>
      </c>
      <c r="K40" s="260"/>
      <c r="L40" s="260"/>
      <c r="M40" s="260"/>
      <c r="N40" s="260"/>
      <c r="O40" s="260"/>
      <c r="P40" s="260"/>
    </row>
    <row r="41" spans="1:16" ht="39" customHeight="1" x14ac:dyDescent="0.15">
      <c r="A41" s="260"/>
      <c r="B41" s="273"/>
      <c r="C41" s="1198" t="s">
        <v>496</v>
      </c>
      <c r="D41" s="1199"/>
      <c r="E41" s="1200"/>
      <c r="F41" s="274">
        <v>0.01</v>
      </c>
      <c r="G41" s="275">
        <v>0</v>
      </c>
      <c r="H41" s="275">
        <v>0.01</v>
      </c>
      <c r="I41" s="275">
        <v>0.03</v>
      </c>
      <c r="J41" s="276">
        <v>0</v>
      </c>
      <c r="K41" s="260"/>
      <c r="L41" s="260"/>
      <c r="M41" s="260"/>
      <c r="N41" s="260"/>
      <c r="O41" s="260"/>
      <c r="P41" s="260"/>
    </row>
    <row r="42" spans="1:16" ht="39" customHeight="1" x14ac:dyDescent="0.15">
      <c r="A42" s="260"/>
      <c r="B42" s="277"/>
      <c r="C42" s="1198" t="s">
        <v>497</v>
      </c>
      <c r="D42" s="1199"/>
      <c r="E42" s="1200"/>
      <c r="F42" s="274" t="s">
        <v>352</v>
      </c>
      <c r="G42" s="275" t="s">
        <v>352</v>
      </c>
      <c r="H42" s="275" t="s">
        <v>352</v>
      </c>
      <c r="I42" s="275" t="s">
        <v>498</v>
      </c>
      <c r="J42" s="276" t="s">
        <v>352</v>
      </c>
      <c r="K42" s="260"/>
      <c r="L42" s="260"/>
      <c r="M42" s="260"/>
      <c r="N42" s="260"/>
      <c r="O42" s="260"/>
      <c r="P42" s="260"/>
    </row>
    <row r="43" spans="1:16" ht="39" customHeight="1" thickBot="1" x14ac:dyDescent="0.2">
      <c r="A43" s="260"/>
      <c r="B43" s="278"/>
      <c r="C43" s="1201" t="s">
        <v>499</v>
      </c>
      <c r="D43" s="1202"/>
      <c r="E43" s="1203"/>
      <c r="F43" s="279">
        <v>0.12</v>
      </c>
      <c r="G43" s="280">
        <v>0.06</v>
      </c>
      <c r="H43" s="280">
        <v>0</v>
      </c>
      <c r="I43" s="280">
        <v>0.01</v>
      </c>
      <c r="J43" s="281">
        <v>0</v>
      </c>
      <c r="K43" s="260"/>
      <c r="L43" s="260"/>
      <c r="M43" s="260"/>
      <c r="N43" s="260"/>
      <c r="O43" s="260"/>
      <c r="P43" s="260"/>
    </row>
    <row r="44" spans="1:16" ht="39" customHeight="1" x14ac:dyDescent="0.15">
      <c r="A44" s="260"/>
      <c r="B44" s="282" t="s">
        <v>500</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awr+u61ThCBMm4Af+wKT6R2+7iNQareV17hw6iNohXxz5q+1qNN6kxiCEkczwwfxSDfT0bVWxsAxUldEzSc4Fw==" saltValue="iQh4/1homIiiXMu1VcHb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3EAE7-87DF-43E4-A1FB-998DA4A20395}">
  <sheetPr>
    <pageSetUpPr fitToPage="1"/>
  </sheetPr>
  <dimension ref="A1:U62"/>
  <sheetViews>
    <sheetView showGridLines="0" zoomScaleSheetLayoutView="55" workbookViewId="0">
      <selection activeCell="L19" sqref="L19:AB20"/>
    </sheetView>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501</v>
      </c>
      <c r="P43" s="286"/>
      <c r="Q43" s="286"/>
      <c r="R43" s="286"/>
      <c r="S43" s="286"/>
      <c r="T43" s="286"/>
      <c r="U43" s="286"/>
    </row>
    <row r="44" spans="1:21" ht="30.75" customHeight="1" thickBot="1" x14ac:dyDescent="0.2">
      <c r="A44" s="286"/>
      <c r="B44" s="289" t="s">
        <v>502</v>
      </c>
      <c r="C44" s="290"/>
      <c r="D44" s="290"/>
      <c r="E44" s="291"/>
      <c r="F44" s="291"/>
      <c r="G44" s="291"/>
      <c r="H44" s="291"/>
      <c r="I44" s="291"/>
      <c r="J44" s="292" t="s">
        <v>483</v>
      </c>
      <c r="K44" s="293" t="s">
        <v>4</v>
      </c>
      <c r="L44" s="294" t="s">
        <v>5</v>
      </c>
      <c r="M44" s="294" t="s">
        <v>6</v>
      </c>
      <c r="N44" s="294" t="s">
        <v>7</v>
      </c>
      <c r="O44" s="295" t="s">
        <v>8</v>
      </c>
      <c r="P44" s="286"/>
      <c r="Q44" s="286"/>
      <c r="R44" s="286"/>
      <c r="S44" s="286"/>
      <c r="T44" s="286"/>
      <c r="U44" s="286"/>
    </row>
    <row r="45" spans="1:21" ht="30.75" customHeight="1" x14ac:dyDescent="0.15">
      <c r="A45" s="286"/>
      <c r="B45" s="1224" t="s">
        <v>503</v>
      </c>
      <c r="C45" s="1225"/>
      <c r="D45" s="296"/>
      <c r="E45" s="1230" t="s">
        <v>504</v>
      </c>
      <c r="F45" s="1230"/>
      <c r="G45" s="1230"/>
      <c r="H45" s="1230"/>
      <c r="I45" s="1230"/>
      <c r="J45" s="1231"/>
      <c r="K45" s="297">
        <v>1461</v>
      </c>
      <c r="L45" s="298">
        <v>1453</v>
      </c>
      <c r="M45" s="298">
        <v>1521</v>
      </c>
      <c r="N45" s="298">
        <v>1259</v>
      </c>
      <c r="O45" s="299">
        <v>1292</v>
      </c>
      <c r="P45" s="286"/>
      <c r="Q45" s="286"/>
      <c r="R45" s="286"/>
      <c r="S45" s="286"/>
      <c r="T45" s="286"/>
      <c r="U45" s="286"/>
    </row>
    <row r="46" spans="1:21" ht="30.75" customHeight="1" x14ac:dyDescent="0.15">
      <c r="A46" s="286"/>
      <c r="B46" s="1226"/>
      <c r="C46" s="1227"/>
      <c r="D46" s="300"/>
      <c r="E46" s="1208" t="s">
        <v>505</v>
      </c>
      <c r="F46" s="1208"/>
      <c r="G46" s="1208"/>
      <c r="H46" s="1208"/>
      <c r="I46" s="1208"/>
      <c r="J46" s="1209"/>
      <c r="K46" s="301" t="s">
        <v>352</v>
      </c>
      <c r="L46" s="302" t="s">
        <v>352</v>
      </c>
      <c r="M46" s="302" t="s">
        <v>352</v>
      </c>
      <c r="N46" s="302" t="s">
        <v>352</v>
      </c>
      <c r="O46" s="303" t="s">
        <v>352</v>
      </c>
      <c r="P46" s="286"/>
      <c r="Q46" s="286"/>
      <c r="R46" s="286"/>
      <c r="S46" s="286"/>
      <c r="T46" s="286"/>
      <c r="U46" s="286"/>
    </row>
    <row r="47" spans="1:21" ht="30.75" customHeight="1" x14ac:dyDescent="0.15">
      <c r="A47" s="286"/>
      <c r="B47" s="1226"/>
      <c r="C47" s="1227"/>
      <c r="D47" s="300"/>
      <c r="E47" s="1208" t="s">
        <v>506</v>
      </c>
      <c r="F47" s="1208"/>
      <c r="G47" s="1208"/>
      <c r="H47" s="1208"/>
      <c r="I47" s="1208"/>
      <c r="J47" s="1209"/>
      <c r="K47" s="301" t="s">
        <v>352</v>
      </c>
      <c r="L47" s="302" t="s">
        <v>352</v>
      </c>
      <c r="M47" s="302" t="s">
        <v>352</v>
      </c>
      <c r="N47" s="302" t="s">
        <v>352</v>
      </c>
      <c r="O47" s="303" t="s">
        <v>352</v>
      </c>
      <c r="P47" s="286"/>
      <c r="Q47" s="286"/>
      <c r="R47" s="286"/>
      <c r="S47" s="286"/>
      <c r="T47" s="286"/>
      <c r="U47" s="286"/>
    </row>
    <row r="48" spans="1:21" ht="30.75" customHeight="1" x14ac:dyDescent="0.15">
      <c r="A48" s="286"/>
      <c r="B48" s="1226"/>
      <c r="C48" s="1227"/>
      <c r="D48" s="300"/>
      <c r="E48" s="1208" t="s">
        <v>507</v>
      </c>
      <c r="F48" s="1208"/>
      <c r="G48" s="1208"/>
      <c r="H48" s="1208"/>
      <c r="I48" s="1208"/>
      <c r="J48" s="1209"/>
      <c r="K48" s="301">
        <v>262</v>
      </c>
      <c r="L48" s="302">
        <v>256</v>
      </c>
      <c r="M48" s="302">
        <v>272</v>
      </c>
      <c r="N48" s="302">
        <v>261</v>
      </c>
      <c r="O48" s="303">
        <v>243</v>
      </c>
      <c r="P48" s="286"/>
      <c r="Q48" s="286"/>
      <c r="R48" s="286"/>
      <c r="S48" s="286"/>
      <c r="T48" s="286"/>
      <c r="U48" s="286"/>
    </row>
    <row r="49" spans="1:21" ht="30.75" customHeight="1" x14ac:dyDescent="0.15">
      <c r="A49" s="286"/>
      <c r="B49" s="1226"/>
      <c r="C49" s="1227"/>
      <c r="D49" s="300"/>
      <c r="E49" s="1208" t="s">
        <v>508</v>
      </c>
      <c r="F49" s="1208"/>
      <c r="G49" s="1208"/>
      <c r="H49" s="1208"/>
      <c r="I49" s="1208"/>
      <c r="J49" s="1209"/>
      <c r="K49" s="301">
        <v>1</v>
      </c>
      <c r="L49" s="302">
        <v>1</v>
      </c>
      <c r="M49" s="302">
        <v>1</v>
      </c>
      <c r="N49" s="302">
        <v>2</v>
      </c>
      <c r="O49" s="303">
        <v>4</v>
      </c>
      <c r="P49" s="286"/>
      <c r="Q49" s="286"/>
      <c r="R49" s="286"/>
      <c r="S49" s="286"/>
      <c r="T49" s="286"/>
      <c r="U49" s="286"/>
    </row>
    <row r="50" spans="1:21" ht="30.75" customHeight="1" x14ac:dyDescent="0.15">
      <c r="A50" s="286"/>
      <c r="B50" s="1226"/>
      <c r="C50" s="1227"/>
      <c r="D50" s="300"/>
      <c r="E50" s="1208" t="s">
        <v>509</v>
      </c>
      <c r="F50" s="1208"/>
      <c r="G50" s="1208"/>
      <c r="H50" s="1208"/>
      <c r="I50" s="1208"/>
      <c r="J50" s="1209"/>
      <c r="K50" s="301">
        <v>130</v>
      </c>
      <c r="L50" s="302">
        <v>121</v>
      </c>
      <c r="M50" s="302">
        <v>108</v>
      </c>
      <c r="N50" s="302">
        <v>101</v>
      </c>
      <c r="O50" s="303">
        <v>99</v>
      </c>
      <c r="P50" s="286"/>
      <c r="Q50" s="286"/>
      <c r="R50" s="286"/>
      <c r="S50" s="286"/>
      <c r="T50" s="286"/>
      <c r="U50" s="286"/>
    </row>
    <row r="51" spans="1:21" ht="30.75" customHeight="1" x14ac:dyDescent="0.15">
      <c r="A51" s="286"/>
      <c r="B51" s="1228"/>
      <c r="C51" s="1229"/>
      <c r="D51" s="304"/>
      <c r="E51" s="1208" t="s">
        <v>510</v>
      </c>
      <c r="F51" s="1208"/>
      <c r="G51" s="1208"/>
      <c r="H51" s="1208"/>
      <c r="I51" s="1208"/>
      <c r="J51" s="1209"/>
      <c r="K51" s="301">
        <v>1</v>
      </c>
      <c r="L51" s="302">
        <v>0</v>
      </c>
      <c r="M51" s="302">
        <v>0</v>
      </c>
      <c r="N51" s="302">
        <v>0</v>
      </c>
      <c r="O51" s="303">
        <v>0</v>
      </c>
      <c r="P51" s="286"/>
      <c r="Q51" s="286"/>
      <c r="R51" s="286"/>
      <c r="S51" s="286"/>
      <c r="T51" s="286"/>
      <c r="U51" s="286"/>
    </row>
    <row r="52" spans="1:21" ht="30.75" customHeight="1" x14ac:dyDescent="0.15">
      <c r="A52" s="286"/>
      <c r="B52" s="1206" t="s">
        <v>511</v>
      </c>
      <c r="C52" s="1207"/>
      <c r="D52" s="304"/>
      <c r="E52" s="1208" t="s">
        <v>512</v>
      </c>
      <c r="F52" s="1208"/>
      <c r="G52" s="1208"/>
      <c r="H52" s="1208"/>
      <c r="I52" s="1208"/>
      <c r="J52" s="1209"/>
      <c r="K52" s="301">
        <v>1177</v>
      </c>
      <c r="L52" s="302">
        <v>1165</v>
      </c>
      <c r="M52" s="302">
        <v>1156</v>
      </c>
      <c r="N52" s="302">
        <v>1141</v>
      </c>
      <c r="O52" s="303">
        <v>1150</v>
      </c>
      <c r="P52" s="286"/>
      <c r="Q52" s="286"/>
      <c r="R52" s="286"/>
      <c r="S52" s="286"/>
      <c r="T52" s="286"/>
      <c r="U52" s="286"/>
    </row>
    <row r="53" spans="1:21" ht="30.75" customHeight="1" thickBot="1" x14ac:dyDescent="0.2">
      <c r="A53" s="286"/>
      <c r="B53" s="1210" t="s">
        <v>513</v>
      </c>
      <c r="C53" s="1211"/>
      <c r="D53" s="305"/>
      <c r="E53" s="1212" t="s">
        <v>514</v>
      </c>
      <c r="F53" s="1212"/>
      <c r="G53" s="1212"/>
      <c r="H53" s="1212"/>
      <c r="I53" s="1212"/>
      <c r="J53" s="1213"/>
      <c r="K53" s="306">
        <v>678</v>
      </c>
      <c r="L53" s="307">
        <v>666</v>
      </c>
      <c r="M53" s="307">
        <v>746</v>
      </c>
      <c r="N53" s="307">
        <v>482</v>
      </c>
      <c r="O53" s="308">
        <v>488</v>
      </c>
      <c r="P53" s="286"/>
      <c r="Q53" s="286"/>
      <c r="R53" s="286"/>
      <c r="S53" s="286"/>
      <c r="T53" s="286"/>
      <c r="U53" s="286"/>
    </row>
    <row r="54" spans="1:21" ht="24" customHeight="1" x14ac:dyDescent="0.15">
      <c r="A54" s="286"/>
      <c r="B54" s="309" t="s">
        <v>515</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516</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483</v>
      </c>
      <c r="K56" s="317" t="s">
        <v>517</v>
      </c>
      <c r="L56" s="318" t="s">
        <v>518</v>
      </c>
      <c r="M56" s="318" t="s">
        <v>519</v>
      </c>
      <c r="N56" s="318" t="s">
        <v>520</v>
      </c>
      <c r="O56" s="319" t="s">
        <v>521</v>
      </c>
      <c r="P56" s="286"/>
      <c r="Q56" s="286"/>
      <c r="R56" s="286"/>
      <c r="S56" s="286"/>
      <c r="T56" s="286"/>
      <c r="U56" s="286"/>
    </row>
    <row r="57" spans="1:21" ht="31.5" customHeight="1" x14ac:dyDescent="0.15">
      <c r="B57" s="1214" t="s">
        <v>522</v>
      </c>
      <c r="C57" s="1215"/>
      <c r="D57" s="1218" t="s">
        <v>523</v>
      </c>
      <c r="E57" s="1219"/>
      <c r="F57" s="1219"/>
      <c r="G57" s="1219"/>
      <c r="H57" s="1219"/>
      <c r="I57" s="1219"/>
      <c r="J57" s="1220"/>
      <c r="K57" s="320" t="s">
        <v>317</v>
      </c>
      <c r="L57" s="321" t="s">
        <v>317</v>
      </c>
      <c r="M57" s="321" t="s">
        <v>317</v>
      </c>
      <c r="N57" s="321" t="s">
        <v>317</v>
      </c>
      <c r="O57" s="322" t="s">
        <v>317</v>
      </c>
    </row>
    <row r="58" spans="1:21" ht="31.5" customHeight="1" thickBot="1" x14ac:dyDescent="0.2">
      <c r="B58" s="1216"/>
      <c r="C58" s="1217"/>
      <c r="D58" s="1221" t="s">
        <v>524</v>
      </c>
      <c r="E58" s="1222"/>
      <c r="F58" s="1222"/>
      <c r="G58" s="1222"/>
      <c r="H58" s="1222"/>
      <c r="I58" s="1222"/>
      <c r="J58" s="1223"/>
      <c r="K58" s="323" t="s">
        <v>317</v>
      </c>
      <c r="L58" s="324" t="s">
        <v>317</v>
      </c>
      <c r="M58" s="324" t="s">
        <v>317</v>
      </c>
      <c r="N58" s="324" t="s">
        <v>317</v>
      </c>
      <c r="O58" s="325" t="s">
        <v>317</v>
      </c>
    </row>
    <row r="59" spans="1:21" ht="24" customHeight="1" x14ac:dyDescent="0.15">
      <c r="B59" s="326"/>
      <c r="C59" s="326"/>
      <c r="D59" s="327" t="s">
        <v>525</v>
      </c>
      <c r="E59" s="328"/>
      <c r="F59" s="328"/>
      <c r="G59" s="328"/>
      <c r="H59" s="328"/>
      <c r="I59" s="328"/>
      <c r="J59" s="328"/>
      <c r="K59" s="328"/>
      <c r="L59" s="328"/>
      <c r="M59" s="328"/>
      <c r="N59" s="328"/>
      <c r="O59" s="328"/>
    </row>
    <row r="60" spans="1:21" ht="24" customHeight="1" x14ac:dyDescent="0.15">
      <c r="B60" s="329"/>
      <c r="C60" s="329"/>
      <c r="D60" s="327" t="s">
        <v>526</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dUUM1qdd/iNAjBAtcxjUWrvLQkCnxupptT/5KsGxBhOeQXJa6SC+kOT9ZIjKD9L9s/Ysbx9QV9QgfnfVoVNYkQ==" saltValue="nw2RIjStbH1+jAgqDMbB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81BA4-C467-4372-95D5-75612B7595C1}">
  <sheetPr>
    <pageSetUpPr fitToPage="1"/>
  </sheetPr>
  <dimension ref="B1:M86"/>
  <sheetViews>
    <sheetView showGridLines="0" zoomScaleSheetLayoutView="100" workbookViewId="0">
      <selection activeCell="L19" sqref="L19:AB20"/>
    </sheetView>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501</v>
      </c>
    </row>
    <row r="40" spans="2:13" ht="27.75" customHeight="1" thickBot="1" x14ac:dyDescent="0.2">
      <c r="B40" s="332" t="s">
        <v>502</v>
      </c>
      <c r="C40" s="333"/>
      <c r="D40" s="333"/>
      <c r="E40" s="334"/>
      <c r="F40" s="334"/>
      <c r="G40" s="334"/>
      <c r="H40" s="335" t="s">
        <v>483</v>
      </c>
      <c r="I40" s="336" t="s">
        <v>4</v>
      </c>
      <c r="J40" s="337" t="s">
        <v>5</v>
      </c>
      <c r="K40" s="337" t="s">
        <v>6</v>
      </c>
      <c r="L40" s="337" t="s">
        <v>7</v>
      </c>
      <c r="M40" s="338" t="s">
        <v>8</v>
      </c>
    </row>
    <row r="41" spans="2:13" ht="27.75" customHeight="1" x14ac:dyDescent="0.15">
      <c r="B41" s="1244" t="s">
        <v>527</v>
      </c>
      <c r="C41" s="1245"/>
      <c r="D41" s="339"/>
      <c r="E41" s="1246" t="s">
        <v>528</v>
      </c>
      <c r="F41" s="1246"/>
      <c r="G41" s="1246"/>
      <c r="H41" s="1247"/>
      <c r="I41" s="340">
        <v>16904</v>
      </c>
      <c r="J41" s="341">
        <v>17122</v>
      </c>
      <c r="K41" s="341">
        <v>17494</v>
      </c>
      <c r="L41" s="341">
        <v>18748</v>
      </c>
      <c r="M41" s="342">
        <v>17609</v>
      </c>
    </row>
    <row r="42" spans="2:13" ht="27.75" customHeight="1" x14ac:dyDescent="0.15">
      <c r="B42" s="1234"/>
      <c r="C42" s="1235"/>
      <c r="D42" s="343"/>
      <c r="E42" s="1238" t="s">
        <v>529</v>
      </c>
      <c r="F42" s="1238"/>
      <c r="G42" s="1238"/>
      <c r="H42" s="1239"/>
      <c r="I42" s="344">
        <v>1217</v>
      </c>
      <c r="J42" s="345">
        <v>1070</v>
      </c>
      <c r="K42" s="345">
        <v>936</v>
      </c>
      <c r="L42" s="345">
        <v>733</v>
      </c>
      <c r="M42" s="346">
        <v>568</v>
      </c>
    </row>
    <row r="43" spans="2:13" ht="27.75" customHeight="1" x14ac:dyDescent="0.15">
      <c r="B43" s="1234"/>
      <c r="C43" s="1235"/>
      <c r="D43" s="343"/>
      <c r="E43" s="1238" t="s">
        <v>530</v>
      </c>
      <c r="F43" s="1238"/>
      <c r="G43" s="1238"/>
      <c r="H43" s="1239"/>
      <c r="I43" s="344">
        <v>3682</v>
      </c>
      <c r="J43" s="345">
        <v>3701</v>
      </c>
      <c r="K43" s="345">
        <v>3761</v>
      </c>
      <c r="L43" s="345">
        <v>3767</v>
      </c>
      <c r="M43" s="346">
        <v>3719</v>
      </c>
    </row>
    <row r="44" spans="2:13" ht="27.75" customHeight="1" x14ac:dyDescent="0.15">
      <c r="B44" s="1234"/>
      <c r="C44" s="1235"/>
      <c r="D44" s="343"/>
      <c r="E44" s="1238" t="s">
        <v>531</v>
      </c>
      <c r="F44" s="1238"/>
      <c r="G44" s="1238"/>
      <c r="H44" s="1239"/>
      <c r="I44" s="344">
        <v>28</v>
      </c>
      <c r="J44" s="345">
        <v>98</v>
      </c>
      <c r="K44" s="345">
        <v>546</v>
      </c>
      <c r="L44" s="345">
        <v>1018</v>
      </c>
      <c r="M44" s="346">
        <v>1271</v>
      </c>
    </row>
    <row r="45" spans="2:13" ht="27.75" customHeight="1" x14ac:dyDescent="0.15">
      <c r="B45" s="1234"/>
      <c r="C45" s="1235"/>
      <c r="D45" s="343"/>
      <c r="E45" s="1238" t="s">
        <v>532</v>
      </c>
      <c r="F45" s="1238"/>
      <c r="G45" s="1238"/>
      <c r="H45" s="1239"/>
      <c r="I45" s="344">
        <v>2961</v>
      </c>
      <c r="J45" s="345">
        <v>2847</v>
      </c>
      <c r="K45" s="345">
        <v>2630</v>
      </c>
      <c r="L45" s="345">
        <v>2574</v>
      </c>
      <c r="M45" s="346">
        <v>2398</v>
      </c>
    </row>
    <row r="46" spans="2:13" ht="27.75" customHeight="1" x14ac:dyDescent="0.15">
      <c r="B46" s="1234"/>
      <c r="C46" s="1235"/>
      <c r="D46" s="347"/>
      <c r="E46" s="1238" t="s">
        <v>533</v>
      </c>
      <c r="F46" s="1238"/>
      <c r="G46" s="1238"/>
      <c r="H46" s="1239"/>
      <c r="I46" s="344" t="s">
        <v>352</v>
      </c>
      <c r="J46" s="345" t="s">
        <v>352</v>
      </c>
      <c r="K46" s="345" t="s">
        <v>352</v>
      </c>
      <c r="L46" s="345" t="s">
        <v>352</v>
      </c>
      <c r="M46" s="346" t="s">
        <v>352</v>
      </c>
    </row>
    <row r="47" spans="2:13" ht="27.75" customHeight="1" x14ac:dyDescent="0.15">
      <c r="B47" s="1234"/>
      <c r="C47" s="1235"/>
      <c r="D47" s="348"/>
      <c r="E47" s="1248" t="s">
        <v>534</v>
      </c>
      <c r="F47" s="1249"/>
      <c r="G47" s="1249"/>
      <c r="H47" s="1250"/>
      <c r="I47" s="344" t="s">
        <v>352</v>
      </c>
      <c r="J47" s="345" t="s">
        <v>352</v>
      </c>
      <c r="K47" s="345" t="s">
        <v>352</v>
      </c>
      <c r="L47" s="345" t="s">
        <v>352</v>
      </c>
      <c r="M47" s="346" t="s">
        <v>352</v>
      </c>
    </row>
    <row r="48" spans="2:13" ht="27.75" customHeight="1" x14ac:dyDescent="0.15">
      <c r="B48" s="1234"/>
      <c r="C48" s="1235"/>
      <c r="D48" s="343"/>
      <c r="E48" s="1238" t="s">
        <v>535</v>
      </c>
      <c r="F48" s="1238"/>
      <c r="G48" s="1238"/>
      <c r="H48" s="1239"/>
      <c r="I48" s="344" t="s">
        <v>352</v>
      </c>
      <c r="J48" s="345" t="s">
        <v>352</v>
      </c>
      <c r="K48" s="345" t="s">
        <v>352</v>
      </c>
      <c r="L48" s="345" t="s">
        <v>352</v>
      </c>
      <c r="M48" s="346" t="s">
        <v>352</v>
      </c>
    </row>
    <row r="49" spans="2:13" ht="27.75" customHeight="1" x14ac:dyDescent="0.15">
      <c r="B49" s="1236"/>
      <c r="C49" s="1237"/>
      <c r="D49" s="343"/>
      <c r="E49" s="1238" t="s">
        <v>536</v>
      </c>
      <c r="F49" s="1238"/>
      <c r="G49" s="1238"/>
      <c r="H49" s="1239"/>
      <c r="I49" s="344" t="s">
        <v>352</v>
      </c>
      <c r="J49" s="345" t="s">
        <v>352</v>
      </c>
      <c r="K49" s="345" t="s">
        <v>352</v>
      </c>
      <c r="L49" s="345" t="s">
        <v>352</v>
      </c>
      <c r="M49" s="346" t="s">
        <v>352</v>
      </c>
    </row>
    <row r="50" spans="2:13" ht="27.75" customHeight="1" x14ac:dyDescent="0.15">
      <c r="B50" s="1232" t="s">
        <v>537</v>
      </c>
      <c r="C50" s="1233"/>
      <c r="D50" s="349"/>
      <c r="E50" s="1238" t="s">
        <v>538</v>
      </c>
      <c r="F50" s="1238"/>
      <c r="G50" s="1238"/>
      <c r="H50" s="1239"/>
      <c r="I50" s="344">
        <v>2524</v>
      </c>
      <c r="J50" s="345">
        <v>2745</v>
      </c>
      <c r="K50" s="345">
        <v>3065</v>
      </c>
      <c r="L50" s="345">
        <v>2903</v>
      </c>
      <c r="M50" s="346">
        <v>3190</v>
      </c>
    </row>
    <row r="51" spans="2:13" ht="27.75" customHeight="1" x14ac:dyDescent="0.15">
      <c r="B51" s="1234"/>
      <c r="C51" s="1235"/>
      <c r="D51" s="343"/>
      <c r="E51" s="1238" t="s">
        <v>539</v>
      </c>
      <c r="F51" s="1238"/>
      <c r="G51" s="1238"/>
      <c r="H51" s="1239"/>
      <c r="I51" s="344">
        <v>1699</v>
      </c>
      <c r="J51" s="345">
        <v>1978</v>
      </c>
      <c r="K51" s="345">
        <v>2306</v>
      </c>
      <c r="L51" s="345">
        <v>2429</v>
      </c>
      <c r="M51" s="346">
        <v>3061</v>
      </c>
    </row>
    <row r="52" spans="2:13" ht="27.75" customHeight="1" x14ac:dyDescent="0.15">
      <c r="B52" s="1236"/>
      <c r="C52" s="1237"/>
      <c r="D52" s="343"/>
      <c r="E52" s="1238" t="s">
        <v>540</v>
      </c>
      <c r="F52" s="1238"/>
      <c r="G52" s="1238"/>
      <c r="H52" s="1239"/>
      <c r="I52" s="344">
        <v>11472</v>
      </c>
      <c r="J52" s="345">
        <v>11539</v>
      </c>
      <c r="K52" s="345">
        <v>12271</v>
      </c>
      <c r="L52" s="345">
        <v>12119</v>
      </c>
      <c r="M52" s="346">
        <v>12178</v>
      </c>
    </row>
    <row r="53" spans="2:13" ht="27.75" customHeight="1" thickBot="1" x14ac:dyDescent="0.2">
      <c r="B53" s="1240" t="s">
        <v>513</v>
      </c>
      <c r="C53" s="1241"/>
      <c r="D53" s="350"/>
      <c r="E53" s="1242" t="s">
        <v>541</v>
      </c>
      <c r="F53" s="1242"/>
      <c r="G53" s="1242"/>
      <c r="H53" s="1243"/>
      <c r="I53" s="351">
        <v>9097</v>
      </c>
      <c r="J53" s="352">
        <v>8577</v>
      </c>
      <c r="K53" s="352">
        <v>7726</v>
      </c>
      <c r="L53" s="352">
        <v>9389</v>
      </c>
      <c r="M53" s="353">
        <v>7135</v>
      </c>
    </row>
    <row r="54" spans="2:13" ht="27.75" customHeight="1" x14ac:dyDescent="0.15">
      <c r="B54" s="354" t="s">
        <v>542</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U2yEhgHh6vbegLwWkNKxXv2h/3xonzdK1OB2PoRxqDRwUUsm5aT6ZBGI1Y3lOAI/cs3XAAQ5TkmQvjIeayhLA==" saltValue="x31zUPQvRQquIaEp5dCs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40ED0-A1DA-4F3C-BD38-BA4878C9DF56}">
  <sheetPr>
    <pageSetUpPr fitToPage="1"/>
  </sheetPr>
  <dimension ref="B1:W66"/>
  <sheetViews>
    <sheetView showGridLines="0" zoomScale="70" zoomScaleNormal="70" zoomScaleSheetLayoutView="100" workbookViewId="0">
      <selection activeCell="L19" sqref="L19:AB20"/>
    </sheetView>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543</v>
      </c>
    </row>
    <row r="54" spans="2:8" ht="29.25" customHeight="1" thickBot="1" x14ac:dyDescent="0.25">
      <c r="B54" s="359" t="s">
        <v>26</v>
      </c>
      <c r="C54" s="360"/>
      <c r="D54" s="360"/>
      <c r="E54" s="361" t="s">
        <v>483</v>
      </c>
      <c r="F54" s="362" t="s">
        <v>6</v>
      </c>
      <c r="G54" s="362" t="s">
        <v>7</v>
      </c>
      <c r="H54" s="363" t="s">
        <v>8</v>
      </c>
    </row>
    <row r="55" spans="2:8" ht="52.5" customHeight="1" x14ac:dyDescent="0.15">
      <c r="B55" s="364"/>
      <c r="C55" s="1259" t="s">
        <v>118</v>
      </c>
      <c r="D55" s="1259"/>
      <c r="E55" s="1260"/>
      <c r="F55" s="365">
        <v>1241</v>
      </c>
      <c r="G55" s="365">
        <v>1042</v>
      </c>
      <c r="H55" s="366">
        <v>1092</v>
      </c>
    </row>
    <row r="56" spans="2:8" ht="52.5" customHeight="1" x14ac:dyDescent="0.15">
      <c r="B56" s="367"/>
      <c r="C56" s="1261" t="s">
        <v>544</v>
      </c>
      <c r="D56" s="1261"/>
      <c r="E56" s="1262"/>
      <c r="F56" s="368">
        <v>162</v>
      </c>
      <c r="G56" s="368">
        <v>126</v>
      </c>
      <c r="H56" s="369">
        <v>126</v>
      </c>
    </row>
    <row r="57" spans="2:8" ht="53.25" customHeight="1" x14ac:dyDescent="0.15">
      <c r="B57" s="367"/>
      <c r="C57" s="1263" t="s">
        <v>123</v>
      </c>
      <c r="D57" s="1263"/>
      <c r="E57" s="1264"/>
      <c r="F57" s="370">
        <v>663</v>
      </c>
      <c r="G57" s="370">
        <v>730</v>
      </c>
      <c r="H57" s="371">
        <v>601</v>
      </c>
    </row>
    <row r="58" spans="2:8" ht="45.75" customHeight="1" x14ac:dyDescent="0.15">
      <c r="B58" s="372"/>
      <c r="C58" s="1251" t="s">
        <v>545</v>
      </c>
      <c r="D58" s="1252"/>
      <c r="E58" s="1253"/>
      <c r="F58" s="373">
        <v>300</v>
      </c>
      <c r="G58" s="373">
        <v>401</v>
      </c>
      <c r="H58" s="374">
        <v>501</v>
      </c>
    </row>
    <row r="59" spans="2:8" ht="45.75" customHeight="1" x14ac:dyDescent="0.15">
      <c r="B59" s="372"/>
      <c r="C59" s="1251" t="s">
        <v>546</v>
      </c>
      <c r="D59" s="1252"/>
      <c r="E59" s="1253"/>
      <c r="F59" s="373">
        <v>96</v>
      </c>
      <c r="G59" s="373">
        <v>96</v>
      </c>
      <c r="H59" s="374">
        <v>96</v>
      </c>
    </row>
    <row r="60" spans="2:8" ht="45.75" customHeight="1" x14ac:dyDescent="0.15">
      <c r="B60" s="372"/>
      <c r="C60" s="1251" t="s">
        <v>547</v>
      </c>
      <c r="D60" s="1252"/>
      <c r="E60" s="1253"/>
      <c r="F60" s="373">
        <v>2</v>
      </c>
      <c r="G60" s="373">
        <v>2</v>
      </c>
      <c r="H60" s="374">
        <v>2</v>
      </c>
    </row>
    <row r="61" spans="2:8" ht="45.75" customHeight="1" x14ac:dyDescent="0.15">
      <c r="B61" s="372"/>
      <c r="C61" s="1251" t="s">
        <v>548</v>
      </c>
      <c r="D61" s="1252"/>
      <c r="E61" s="1253"/>
      <c r="F61" s="373">
        <v>1</v>
      </c>
      <c r="G61" s="373">
        <v>1</v>
      </c>
      <c r="H61" s="374">
        <v>1</v>
      </c>
    </row>
    <row r="62" spans="2:8" ht="45.75" customHeight="1" thickBot="1" x14ac:dyDescent="0.2">
      <c r="B62" s="375"/>
      <c r="C62" s="1254" t="s">
        <v>549</v>
      </c>
      <c r="D62" s="1255"/>
      <c r="E62" s="1256"/>
      <c r="F62" s="376">
        <v>2</v>
      </c>
      <c r="G62" s="376">
        <v>1</v>
      </c>
      <c r="H62" s="377">
        <v>0</v>
      </c>
    </row>
    <row r="63" spans="2:8" ht="52.5" customHeight="1" thickBot="1" x14ac:dyDescent="0.2">
      <c r="B63" s="378"/>
      <c r="C63" s="1257" t="s">
        <v>550</v>
      </c>
      <c r="D63" s="1257"/>
      <c r="E63" s="1258"/>
      <c r="F63" s="379">
        <v>2065</v>
      </c>
      <c r="G63" s="379">
        <v>1898</v>
      </c>
      <c r="H63" s="380">
        <v>1818</v>
      </c>
    </row>
    <row r="64" spans="2:8" ht="15" customHeight="1" x14ac:dyDescent="0.15"/>
    <row r="65" ht="0" hidden="1" customHeight="1" x14ac:dyDescent="0.15"/>
    <row r="66" ht="0" hidden="1" customHeight="1" x14ac:dyDescent="0.15"/>
  </sheetData>
  <sheetProtection algorithmName="SHA-512" hashValue="tOhMaATCR/m9OWl0IdmQRs800783pQG98XRpO8KR500BrQaFtpHxjvgOj3s5C1GMaQlCm8d644SBFvui+er5+g==" saltValue="ZQ4ffqIqHvdxhXbr5LQh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91"/>
  <sheetViews>
    <sheetView showGridLines="0" topLeftCell="A10" zoomScale="70" zoomScaleNormal="7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3" t="s">
        <v>18</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5"/>
    </row>
    <row r="44" spans="2:109" x14ac:dyDescent="0.15">
      <c r="B44" s="12"/>
      <c r="AN44" s="1276"/>
      <c r="AO44" s="1277"/>
      <c r="AP44" s="1277"/>
      <c r="AQ44" s="1277"/>
      <c r="AR44" s="1277"/>
      <c r="AS44" s="1277"/>
      <c r="AT44" s="1277"/>
      <c r="AU44" s="1277"/>
      <c r="AV44" s="1277"/>
      <c r="AW44" s="1277"/>
      <c r="AX44" s="1277"/>
      <c r="AY44" s="1277"/>
      <c r="AZ44" s="1277"/>
      <c r="BA44" s="1277"/>
      <c r="BB44" s="1277"/>
      <c r="BC44" s="1277"/>
      <c r="BD44" s="1277"/>
      <c r="BE44" s="1277"/>
      <c r="BF44" s="1277"/>
      <c r="BG44" s="1277"/>
      <c r="BH44" s="1277"/>
      <c r="BI44" s="1277"/>
      <c r="BJ44" s="1277"/>
      <c r="BK44" s="1277"/>
      <c r="BL44" s="1277"/>
      <c r="BM44" s="1277"/>
      <c r="BN44" s="1277"/>
      <c r="BO44" s="1277"/>
      <c r="BP44" s="1277"/>
      <c r="BQ44" s="1277"/>
      <c r="BR44" s="1277"/>
      <c r="BS44" s="1277"/>
      <c r="BT44" s="1277"/>
      <c r="BU44" s="1277"/>
      <c r="BV44" s="1277"/>
      <c r="BW44" s="1277"/>
      <c r="BX44" s="1277"/>
      <c r="BY44" s="1277"/>
      <c r="BZ44" s="1277"/>
      <c r="CA44" s="1277"/>
      <c r="CB44" s="1277"/>
      <c r="CC44" s="1277"/>
      <c r="CD44" s="1277"/>
      <c r="CE44" s="1277"/>
      <c r="CF44" s="1277"/>
      <c r="CG44" s="1277"/>
      <c r="CH44" s="1277"/>
      <c r="CI44" s="1277"/>
      <c r="CJ44" s="1277"/>
      <c r="CK44" s="1277"/>
      <c r="CL44" s="1277"/>
      <c r="CM44" s="1277"/>
      <c r="CN44" s="1277"/>
      <c r="CO44" s="1277"/>
      <c r="CP44" s="1277"/>
      <c r="CQ44" s="1277"/>
      <c r="CR44" s="1277"/>
      <c r="CS44" s="1277"/>
      <c r="CT44" s="1277"/>
      <c r="CU44" s="1277"/>
      <c r="CV44" s="1277"/>
      <c r="CW44" s="1277"/>
      <c r="CX44" s="1277"/>
      <c r="CY44" s="1277"/>
      <c r="CZ44" s="1277"/>
      <c r="DA44" s="1277"/>
      <c r="DB44" s="1277"/>
      <c r="DC44" s="1278"/>
    </row>
    <row r="45" spans="2:109" x14ac:dyDescent="0.15">
      <c r="B45" s="12"/>
      <c r="AN45" s="1276"/>
      <c r="AO45" s="1277"/>
      <c r="AP45" s="1277"/>
      <c r="AQ45" s="1277"/>
      <c r="AR45" s="1277"/>
      <c r="AS45" s="1277"/>
      <c r="AT45" s="1277"/>
      <c r="AU45" s="1277"/>
      <c r="AV45" s="1277"/>
      <c r="AW45" s="1277"/>
      <c r="AX45" s="1277"/>
      <c r="AY45" s="1277"/>
      <c r="AZ45" s="1277"/>
      <c r="BA45" s="1277"/>
      <c r="BB45" s="1277"/>
      <c r="BC45" s="1277"/>
      <c r="BD45" s="1277"/>
      <c r="BE45" s="1277"/>
      <c r="BF45" s="1277"/>
      <c r="BG45" s="1277"/>
      <c r="BH45" s="1277"/>
      <c r="BI45" s="1277"/>
      <c r="BJ45" s="1277"/>
      <c r="BK45" s="1277"/>
      <c r="BL45" s="1277"/>
      <c r="BM45" s="1277"/>
      <c r="BN45" s="1277"/>
      <c r="BO45" s="1277"/>
      <c r="BP45" s="1277"/>
      <c r="BQ45" s="1277"/>
      <c r="BR45" s="1277"/>
      <c r="BS45" s="1277"/>
      <c r="BT45" s="1277"/>
      <c r="BU45" s="1277"/>
      <c r="BV45" s="1277"/>
      <c r="BW45" s="1277"/>
      <c r="BX45" s="1277"/>
      <c r="BY45" s="1277"/>
      <c r="BZ45" s="1277"/>
      <c r="CA45" s="1277"/>
      <c r="CB45" s="1277"/>
      <c r="CC45" s="1277"/>
      <c r="CD45" s="1277"/>
      <c r="CE45" s="1277"/>
      <c r="CF45" s="1277"/>
      <c r="CG45" s="1277"/>
      <c r="CH45" s="1277"/>
      <c r="CI45" s="1277"/>
      <c r="CJ45" s="1277"/>
      <c r="CK45" s="1277"/>
      <c r="CL45" s="1277"/>
      <c r="CM45" s="1277"/>
      <c r="CN45" s="1277"/>
      <c r="CO45" s="1277"/>
      <c r="CP45" s="1277"/>
      <c r="CQ45" s="1277"/>
      <c r="CR45" s="1277"/>
      <c r="CS45" s="1277"/>
      <c r="CT45" s="1277"/>
      <c r="CU45" s="1277"/>
      <c r="CV45" s="1277"/>
      <c r="CW45" s="1277"/>
      <c r="CX45" s="1277"/>
      <c r="CY45" s="1277"/>
      <c r="CZ45" s="1277"/>
      <c r="DA45" s="1277"/>
      <c r="DB45" s="1277"/>
      <c r="DC45" s="1278"/>
    </row>
    <row r="46" spans="2:109" x14ac:dyDescent="0.15">
      <c r="B46" s="12"/>
      <c r="AN46" s="1276"/>
      <c r="AO46" s="1277"/>
      <c r="AP46" s="1277"/>
      <c r="AQ46" s="1277"/>
      <c r="AR46" s="1277"/>
      <c r="AS46" s="1277"/>
      <c r="AT46" s="1277"/>
      <c r="AU46" s="1277"/>
      <c r="AV46" s="1277"/>
      <c r="AW46" s="1277"/>
      <c r="AX46" s="1277"/>
      <c r="AY46" s="1277"/>
      <c r="AZ46" s="1277"/>
      <c r="BA46" s="1277"/>
      <c r="BB46" s="1277"/>
      <c r="BC46" s="1277"/>
      <c r="BD46" s="1277"/>
      <c r="BE46" s="1277"/>
      <c r="BF46" s="1277"/>
      <c r="BG46" s="1277"/>
      <c r="BH46" s="1277"/>
      <c r="BI46" s="1277"/>
      <c r="BJ46" s="1277"/>
      <c r="BK46" s="1277"/>
      <c r="BL46" s="1277"/>
      <c r="BM46" s="1277"/>
      <c r="BN46" s="1277"/>
      <c r="BO46" s="1277"/>
      <c r="BP46" s="1277"/>
      <c r="BQ46" s="1277"/>
      <c r="BR46" s="1277"/>
      <c r="BS46" s="1277"/>
      <c r="BT46" s="1277"/>
      <c r="BU46" s="1277"/>
      <c r="BV46" s="1277"/>
      <c r="BW46" s="1277"/>
      <c r="BX46" s="1277"/>
      <c r="BY46" s="1277"/>
      <c r="BZ46" s="1277"/>
      <c r="CA46" s="1277"/>
      <c r="CB46" s="1277"/>
      <c r="CC46" s="1277"/>
      <c r="CD46" s="1277"/>
      <c r="CE46" s="1277"/>
      <c r="CF46" s="1277"/>
      <c r="CG46" s="1277"/>
      <c r="CH46" s="1277"/>
      <c r="CI46" s="1277"/>
      <c r="CJ46" s="1277"/>
      <c r="CK46" s="1277"/>
      <c r="CL46" s="1277"/>
      <c r="CM46" s="1277"/>
      <c r="CN46" s="1277"/>
      <c r="CO46" s="1277"/>
      <c r="CP46" s="1277"/>
      <c r="CQ46" s="1277"/>
      <c r="CR46" s="1277"/>
      <c r="CS46" s="1277"/>
      <c r="CT46" s="1277"/>
      <c r="CU46" s="1277"/>
      <c r="CV46" s="1277"/>
      <c r="CW46" s="1277"/>
      <c r="CX46" s="1277"/>
      <c r="CY46" s="1277"/>
      <c r="CZ46" s="1277"/>
      <c r="DA46" s="1277"/>
      <c r="DB46" s="1277"/>
      <c r="DC46" s="1278"/>
    </row>
    <row r="47" spans="2:109" x14ac:dyDescent="0.15">
      <c r="B47" s="12"/>
      <c r="AN47" s="1279"/>
      <c r="AO47" s="1280"/>
      <c r="AP47" s="1280"/>
      <c r="AQ47" s="1280"/>
      <c r="AR47" s="1280"/>
      <c r="AS47" s="1280"/>
      <c r="AT47" s="1280"/>
      <c r="AU47" s="1280"/>
      <c r="AV47" s="1280"/>
      <c r="AW47" s="1280"/>
      <c r="AX47" s="1280"/>
      <c r="AY47" s="1280"/>
      <c r="AZ47" s="1280"/>
      <c r="BA47" s="1280"/>
      <c r="BB47" s="1280"/>
      <c r="BC47" s="1280"/>
      <c r="BD47" s="1280"/>
      <c r="BE47" s="1280"/>
      <c r="BF47" s="1280"/>
      <c r="BG47" s="1280"/>
      <c r="BH47" s="1280"/>
      <c r="BI47" s="1280"/>
      <c r="BJ47" s="1280"/>
      <c r="BK47" s="1280"/>
      <c r="BL47" s="1280"/>
      <c r="BM47" s="1280"/>
      <c r="BN47" s="1280"/>
      <c r="BO47" s="1280"/>
      <c r="BP47" s="1280"/>
      <c r="BQ47" s="1280"/>
      <c r="BR47" s="1280"/>
      <c r="BS47" s="1280"/>
      <c r="BT47" s="1280"/>
      <c r="BU47" s="1280"/>
      <c r="BV47" s="1280"/>
      <c r="BW47" s="1280"/>
      <c r="BX47" s="1280"/>
      <c r="BY47" s="1280"/>
      <c r="BZ47" s="1280"/>
      <c r="CA47" s="1280"/>
      <c r="CB47" s="1280"/>
      <c r="CC47" s="1280"/>
      <c r="CD47" s="1280"/>
      <c r="CE47" s="1280"/>
      <c r="CF47" s="1280"/>
      <c r="CG47" s="1280"/>
      <c r="CH47" s="1280"/>
      <c r="CI47" s="1280"/>
      <c r="CJ47" s="1280"/>
      <c r="CK47" s="1280"/>
      <c r="CL47" s="1280"/>
      <c r="CM47" s="1280"/>
      <c r="CN47" s="1280"/>
      <c r="CO47" s="1280"/>
      <c r="CP47" s="1280"/>
      <c r="CQ47" s="1280"/>
      <c r="CR47" s="1280"/>
      <c r="CS47" s="1280"/>
      <c r="CT47" s="1280"/>
      <c r="CU47" s="1280"/>
      <c r="CV47" s="1280"/>
      <c r="CW47" s="1280"/>
      <c r="CX47" s="1280"/>
      <c r="CY47" s="1280"/>
      <c r="CZ47" s="1280"/>
      <c r="DA47" s="1280"/>
      <c r="DB47" s="1280"/>
      <c r="DC47" s="1281"/>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5"/>
      <c r="H50" s="1265"/>
      <c r="I50" s="1265"/>
      <c r="J50" s="1265"/>
      <c r="K50" s="22"/>
      <c r="L50" s="22"/>
      <c r="M50" s="23"/>
      <c r="N50" s="23"/>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1" t="s">
        <v>4</v>
      </c>
      <c r="BQ50" s="1271"/>
      <c r="BR50" s="1271"/>
      <c r="BS50" s="1271"/>
      <c r="BT50" s="1271"/>
      <c r="BU50" s="1271"/>
      <c r="BV50" s="1271"/>
      <c r="BW50" s="1271"/>
      <c r="BX50" s="1271" t="s">
        <v>5</v>
      </c>
      <c r="BY50" s="1271"/>
      <c r="BZ50" s="1271"/>
      <c r="CA50" s="1271"/>
      <c r="CB50" s="1271"/>
      <c r="CC50" s="1271"/>
      <c r="CD50" s="1271"/>
      <c r="CE50" s="1271"/>
      <c r="CF50" s="1271" t="s">
        <v>6</v>
      </c>
      <c r="CG50" s="1271"/>
      <c r="CH50" s="1271"/>
      <c r="CI50" s="1271"/>
      <c r="CJ50" s="1271"/>
      <c r="CK50" s="1271"/>
      <c r="CL50" s="1271"/>
      <c r="CM50" s="1271"/>
      <c r="CN50" s="1271" t="s">
        <v>7</v>
      </c>
      <c r="CO50" s="1271"/>
      <c r="CP50" s="1271"/>
      <c r="CQ50" s="1271"/>
      <c r="CR50" s="1271"/>
      <c r="CS50" s="1271"/>
      <c r="CT50" s="1271"/>
      <c r="CU50" s="1271"/>
      <c r="CV50" s="1271" t="s">
        <v>8</v>
      </c>
      <c r="CW50" s="1271"/>
      <c r="CX50" s="1271"/>
      <c r="CY50" s="1271"/>
      <c r="CZ50" s="1271"/>
      <c r="DA50" s="1271"/>
      <c r="DB50" s="1271"/>
      <c r="DC50" s="1271"/>
    </row>
    <row r="51" spans="1:109" ht="13.5" customHeight="1" x14ac:dyDescent="0.15">
      <c r="B51" s="12"/>
      <c r="G51" s="1282"/>
      <c r="H51" s="1282"/>
      <c r="I51" s="1286"/>
      <c r="J51" s="1286"/>
      <c r="K51" s="1272"/>
      <c r="L51" s="1272"/>
      <c r="M51" s="1272"/>
      <c r="N51" s="1272"/>
      <c r="AM51" s="21"/>
      <c r="AN51" s="1270" t="s">
        <v>9</v>
      </c>
      <c r="AO51" s="1270"/>
      <c r="AP51" s="1270"/>
      <c r="AQ51" s="1270"/>
      <c r="AR51" s="1270"/>
      <c r="AS51" s="1270"/>
      <c r="AT51" s="1270"/>
      <c r="AU51" s="1270"/>
      <c r="AV51" s="1270"/>
      <c r="AW51" s="1270"/>
      <c r="AX51" s="1270"/>
      <c r="AY51" s="1270"/>
      <c r="AZ51" s="1270"/>
      <c r="BA51" s="1270"/>
      <c r="BB51" s="1270" t="s">
        <v>10</v>
      </c>
      <c r="BC51" s="1270"/>
      <c r="BD51" s="1270"/>
      <c r="BE51" s="1270"/>
      <c r="BF51" s="1270"/>
      <c r="BG51" s="1270"/>
      <c r="BH51" s="1270"/>
      <c r="BI51" s="1270"/>
      <c r="BJ51" s="1270"/>
      <c r="BK51" s="1270"/>
      <c r="BL51" s="1270"/>
      <c r="BM51" s="1270"/>
      <c r="BN51" s="1270"/>
      <c r="BO51" s="1270"/>
      <c r="BP51" s="1287"/>
      <c r="BQ51" s="1267"/>
      <c r="BR51" s="1267"/>
      <c r="BS51" s="1267"/>
      <c r="BT51" s="1267"/>
      <c r="BU51" s="1267"/>
      <c r="BV51" s="1267"/>
      <c r="BW51" s="1267"/>
      <c r="BX51" s="1267">
        <v>121.6</v>
      </c>
      <c r="BY51" s="1267"/>
      <c r="BZ51" s="1267"/>
      <c r="CA51" s="1267"/>
      <c r="CB51" s="1267"/>
      <c r="CC51" s="1267"/>
      <c r="CD51" s="1267"/>
      <c r="CE51" s="1267"/>
      <c r="CF51" s="1267">
        <v>110.5</v>
      </c>
      <c r="CG51" s="1267"/>
      <c r="CH51" s="1267"/>
      <c r="CI51" s="1267"/>
      <c r="CJ51" s="1267"/>
      <c r="CK51" s="1267"/>
      <c r="CL51" s="1267"/>
      <c r="CM51" s="1267"/>
      <c r="CN51" s="1267">
        <v>135.30000000000001</v>
      </c>
      <c r="CO51" s="1267"/>
      <c r="CP51" s="1267"/>
      <c r="CQ51" s="1267"/>
      <c r="CR51" s="1267"/>
      <c r="CS51" s="1267"/>
      <c r="CT51" s="1267"/>
      <c r="CU51" s="1267"/>
      <c r="CV51" s="1267">
        <v>102.8</v>
      </c>
      <c r="CW51" s="1267"/>
      <c r="CX51" s="1267"/>
      <c r="CY51" s="1267"/>
      <c r="CZ51" s="1267"/>
      <c r="DA51" s="1267"/>
      <c r="DB51" s="1267"/>
      <c r="DC51" s="1267"/>
    </row>
    <row r="52" spans="1:109" x14ac:dyDescent="0.15">
      <c r="B52" s="12"/>
      <c r="G52" s="1282"/>
      <c r="H52" s="1282"/>
      <c r="I52" s="1286"/>
      <c r="J52" s="1286"/>
      <c r="K52" s="1272"/>
      <c r="L52" s="1272"/>
      <c r="M52" s="1272"/>
      <c r="N52" s="1272"/>
      <c r="AM52" s="21"/>
      <c r="AN52" s="1270"/>
      <c r="AO52" s="1270"/>
      <c r="AP52" s="1270"/>
      <c r="AQ52" s="1270"/>
      <c r="AR52" s="1270"/>
      <c r="AS52" s="1270"/>
      <c r="AT52" s="1270"/>
      <c r="AU52" s="1270"/>
      <c r="AV52" s="1270"/>
      <c r="AW52" s="1270"/>
      <c r="AX52" s="1270"/>
      <c r="AY52" s="1270"/>
      <c r="AZ52" s="1270"/>
      <c r="BA52" s="1270"/>
      <c r="BB52" s="1270"/>
      <c r="BC52" s="1270"/>
      <c r="BD52" s="1270"/>
      <c r="BE52" s="1270"/>
      <c r="BF52" s="1270"/>
      <c r="BG52" s="1270"/>
      <c r="BH52" s="1270"/>
      <c r="BI52" s="1270"/>
      <c r="BJ52" s="1270"/>
      <c r="BK52" s="1270"/>
      <c r="BL52" s="1270"/>
      <c r="BM52" s="1270"/>
      <c r="BN52" s="1270"/>
      <c r="BO52" s="1270"/>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x14ac:dyDescent="0.15">
      <c r="A53" s="20"/>
      <c r="B53" s="12"/>
      <c r="G53" s="1282"/>
      <c r="H53" s="1282"/>
      <c r="I53" s="1265"/>
      <c r="J53" s="1265"/>
      <c r="K53" s="1272"/>
      <c r="L53" s="1272"/>
      <c r="M53" s="1272"/>
      <c r="N53" s="1272"/>
      <c r="AM53" s="21"/>
      <c r="AN53" s="1270"/>
      <c r="AO53" s="1270"/>
      <c r="AP53" s="1270"/>
      <c r="AQ53" s="1270"/>
      <c r="AR53" s="1270"/>
      <c r="AS53" s="1270"/>
      <c r="AT53" s="1270"/>
      <c r="AU53" s="1270"/>
      <c r="AV53" s="1270"/>
      <c r="AW53" s="1270"/>
      <c r="AX53" s="1270"/>
      <c r="AY53" s="1270"/>
      <c r="AZ53" s="1270"/>
      <c r="BA53" s="1270"/>
      <c r="BB53" s="1270" t="s">
        <v>11</v>
      </c>
      <c r="BC53" s="1270"/>
      <c r="BD53" s="1270"/>
      <c r="BE53" s="1270"/>
      <c r="BF53" s="1270"/>
      <c r="BG53" s="1270"/>
      <c r="BH53" s="1270"/>
      <c r="BI53" s="1270"/>
      <c r="BJ53" s="1270"/>
      <c r="BK53" s="1270"/>
      <c r="BL53" s="1270"/>
      <c r="BM53" s="1270"/>
      <c r="BN53" s="1270"/>
      <c r="BO53" s="1270"/>
      <c r="BP53" s="1287"/>
      <c r="BQ53" s="1267"/>
      <c r="BR53" s="1267"/>
      <c r="BS53" s="1267"/>
      <c r="BT53" s="1267"/>
      <c r="BU53" s="1267"/>
      <c r="BV53" s="1267"/>
      <c r="BW53" s="1267"/>
      <c r="BX53" s="1267">
        <v>58.9</v>
      </c>
      <c r="BY53" s="1267"/>
      <c r="BZ53" s="1267"/>
      <c r="CA53" s="1267"/>
      <c r="CB53" s="1267"/>
      <c r="CC53" s="1267"/>
      <c r="CD53" s="1267"/>
      <c r="CE53" s="1267"/>
      <c r="CF53" s="1267">
        <v>57.1</v>
      </c>
      <c r="CG53" s="1267"/>
      <c r="CH53" s="1267"/>
      <c r="CI53" s="1267"/>
      <c r="CJ53" s="1267"/>
      <c r="CK53" s="1267"/>
      <c r="CL53" s="1267"/>
      <c r="CM53" s="1267"/>
      <c r="CN53" s="1267">
        <v>56.5</v>
      </c>
      <c r="CO53" s="1267"/>
      <c r="CP53" s="1267"/>
      <c r="CQ53" s="1267"/>
      <c r="CR53" s="1267"/>
      <c r="CS53" s="1267"/>
      <c r="CT53" s="1267"/>
      <c r="CU53" s="1267"/>
      <c r="CV53" s="1267">
        <v>56.8</v>
      </c>
      <c r="CW53" s="1267"/>
      <c r="CX53" s="1267"/>
      <c r="CY53" s="1267"/>
      <c r="CZ53" s="1267"/>
      <c r="DA53" s="1267"/>
      <c r="DB53" s="1267"/>
      <c r="DC53" s="1267"/>
    </row>
    <row r="54" spans="1:109" x14ac:dyDescent="0.15">
      <c r="A54" s="20"/>
      <c r="B54" s="12"/>
      <c r="G54" s="1282"/>
      <c r="H54" s="1282"/>
      <c r="I54" s="1265"/>
      <c r="J54" s="1265"/>
      <c r="K54" s="1272"/>
      <c r="L54" s="1272"/>
      <c r="M54" s="1272"/>
      <c r="N54" s="1272"/>
      <c r="AM54" s="21"/>
      <c r="AN54" s="1270"/>
      <c r="AO54" s="1270"/>
      <c r="AP54" s="1270"/>
      <c r="AQ54" s="1270"/>
      <c r="AR54" s="1270"/>
      <c r="AS54" s="1270"/>
      <c r="AT54" s="1270"/>
      <c r="AU54" s="1270"/>
      <c r="AV54" s="1270"/>
      <c r="AW54" s="1270"/>
      <c r="AX54" s="1270"/>
      <c r="AY54" s="1270"/>
      <c r="AZ54" s="1270"/>
      <c r="BA54" s="1270"/>
      <c r="BB54" s="1270"/>
      <c r="BC54" s="1270"/>
      <c r="BD54" s="1270"/>
      <c r="BE54" s="1270"/>
      <c r="BF54" s="1270"/>
      <c r="BG54" s="1270"/>
      <c r="BH54" s="1270"/>
      <c r="BI54" s="1270"/>
      <c r="BJ54" s="1270"/>
      <c r="BK54" s="1270"/>
      <c r="BL54" s="1270"/>
      <c r="BM54" s="1270"/>
      <c r="BN54" s="1270"/>
      <c r="BO54" s="1270"/>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x14ac:dyDescent="0.15">
      <c r="A55" s="20"/>
      <c r="B55" s="12"/>
      <c r="G55" s="1265"/>
      <c r="H55" s="1265"/>
      <c r="I55" s="1265"/>
      <c r="J55" s="1265"/>
      <c r="K55" s="1272"/>
      <c r="L55" s="1272"/>
      <c r="M55" s="1272"/>
      <c r="N55" s="1272"/>
      <c r="AN55" s="1271" t="s">
        <v>12</v>
      </c>
      <c r="AO55" s="1271"/>
      <c r="AP55" s="1271"/>
      <c r="AQ55" s="1271"/>
      <c r="AR55" s="1271"/>
      <c r="AS55" s="1271"/>
      <c r="AT55" s="1271"/>
      <c r="AU55" s="1271"/>
      <c r="AV55" s="1271"/>
      <c r="AW55" s="1271"/>
      <c r="AX55" s="1271"/>
      <c r="AY55" s="1271"/>
      <c r="AZ55" s="1271"/>
      <c r="BA55" s="1271"/>
      <c r="BB55" s="1270" t="s">
        <v>10</v>
      </c>
      <c r="BC55" s="1270"/>
      <c r="BD55" s="1270"/>
      <c r="BE55" s="1270"/>
      <c r="BF55" s="1270"/>
      <c r="BG55" s="1270"/>
      <c r="BH55" s="1270"/>
      <c r="BI55" s="1270"/>
      <c r="BJ55" s="1270"/>
      <c r="BK55" s="1270"/>
      <c r="BL55" s="1270"/>
      <c r="BM55" s="1270"/>
      <c r="BN55" s="1270"/>
      <c r="BO55" s="1270"/>
      <c r="BP55" s="1287"/>
      <c r="BQ55" s="1267"/>
      <c r="BR55" s="1267"/>
      <c r="BS55" s="1267"/>
      <c r="BT55" s="1267"/>
      <c r="BU55" s="1267"/>
      <c r="BV55" s="1267"/>
      <c r="BW55" s="1267"/>
      <c r="BX55" s="1267">
        <v>58.5</v>
      </c>
      <c r="BY55" s="1267"/>
      <c r="BZ55" s="1267"/>
      <c r="CA55" s="1267"/>
      <c r="CB55" s="1267"/>
      <c r="CC55" s="1267"/>
      <c r="CD55" s="1267"/>
      <c r="CE55" s="1267"/>
      <c r="CF55" s="1267">
        <v>54.6</v>
      </c>
      <c r="CG55" s="1267"/>
      <c r="CH55" s="1267"/>
      <c r="CI55" s="1267"/>
      <c r="CJ55" s="1267"/>
      <c r="CK55" s="1267"/>
      <c r="CL55" s="1267"/>
      <c r="CM55" s="1267"/>
      <c r="CN55" s="1267">
        <v>53.2</v>
      </c>
      <c r="CO55" s="1267"/>
      <c r="CP55" s="1267"/>
      <c r="CQ55" s="1267"/>
      <c r="CR55" s="1267"/>
      <c r="CS55" s="1267"/>
      <c r="CT55" s="1267"/>
      <c r="CU55" s="1267"/>
      <c r="CV55" s="1267">
        <v>47.9</v>
      </c>
      <c r="CW55" s="1267"/>
      <c r="CX55" s="1267"/>
      <c r="CY55" s="1267"/>
      <c r="CZ55" s="1267"/>
      <c r="DA55" s="1267"/>
      <c r="DB55" s="1267"/>
      <c r="DC55" s="1267"/>
    </row>
    <row r="56" spans="1:109" x14ac:dyDescent="0.15">
      <c r="A56" s="20"/>
      <c r="B56" s="12"/>
      <c r="G56" s="1265"/>
      <c r="H56" s="1265"/>
      <c r="I56" s="1265"/>
      <c r="J56" s="1265"/>
      <c r="K56" s="1272"/>
      <c r="L56" s="1272"/>
      <c r="M56" s="1272"/>
      <c r="N56" s="1272"/>
      <c r="AN56" s="1271"/>
      <c r="AO56" s="1271"/>
      <c r="AP56" s="1271"/>
      <c r="AQ56" s="1271"/>
      <c r="AR56" s="1271"/>
      <c r="AS56" s="1271"/>
      <c r="AT56" s="1271"/>
      <c r="AU56" s="1271"/>
      <c r="AV56" s="1271"/>
      <c r="AW56" s="1271"/>
      <c r="AX56" s="1271"/>
      <c r="AY56" s="1271"/>
      <c r="AZ56" s="1271"/>
      <c r="BA56" s="1271"/>
      <c r="BB56" s="1270"/>
      <c r="BC56" s="1270"/>
      <c r="BD56" s="1270"/>
      <c r="BE56" s="1270"/>
      <c r="BF56" s="1270"/>
      <c r="BG56" s="1270"/>
      <c r="BH56" s="1270"/>
      <c r="BI56" s="1270"/>
      <c r="BJ56" s="1270"/>
      <c r="BK56" s="1270"/>
      <c r="BL56" s="1270"/>
      <c r="BM56" s="1270"/>
      <c r="BN56" s="1270"/>
      <c r="BO56" s="1270"/>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20" customFormat="1" x14ac:dyDescent="0.15">
      <c r="B57" s="24"/>
      <c r="G57" s="1265"/>
      <c r="H57" s="1265"/>
      <c r="I57" s="1268"/>
      <c r="J57" s="1268"/>
      <c r="K57" s="1272"/>
      <c r="L57" s="1272"/>
      <c r="M57" s="1272"/>
      <c r="N57" s="1272"/>
      <c r="AM57" s="3"/>
      <c r="AN57" s="1271"/>
      <c r="AO57" s="1271"/>
      <c r="AP57" s="1271"/>
      <c r="AQ57" s="1271"/>
      <c r="AR57" s="1271"/>
      <c r="AS57" s="1271"/>
      <c r="AT57" s="1271"/>
      <c r="AU57" s="1271"/>
      <c r="AV57" s="1271"/>
      <c r="AW57" s="1271"/>
      <c r="AX57" s="1271"/>
      <c r="AY57" s="1271"/>
      <c r="AZ57" s="1271"/>
      <c r="BA57" s="1271"/>
      <c r="BB57" s="1270" t="s">
        <v>11</v>
      </c>
      <c r="BC57" s="1270"/>
      <c r="BD57" s="1270"/>
      <c r="BE57" s="1270"/>
      <c r="BF57" s="1270"/>
      <c r="BG57" s="1270"/>
      <c r="BH57" s="1270"/>
      <c r="BI57" s="1270"/>
      <c r="BJ57" s="1270"/>
      <c r="BK57" s="1270"/>
      <c r="BL57" s="1270"/>
      <c r="BM57" s="1270"/>
      <c r="BN57" s="1270"/>
      <c r="BO57" s="1270"/>
      <c r="BP57" s="1287"/>
      <c r="BQ57" s="1267"/>
      <c r="BR57" s="1267"/>
      <c r="BS57" s="1267"/>
      <c r="BT57" s="1267"/>
      <c r="BU57" s="1267"/>
      <c r="BV57" s="1267"/>
      <c r="BW57" s="1267"/>
      <c r="BX57" s="1267">
        <v>52.9</v>
      </c>
      <c r="BY57" s="1267"/>
      <c r="BZ57" s="1267"/>
      <c r="CA57" s="1267"/>
      <c r="CB57" s="1267"/>
      <c r="CC57" s="1267"/>
      <c r="CD57" s="1267"/>
      <c r="CE57" s="1267"/>
      <c r="CF57" s="1267">
        <v>58.3</v>
      </c>
      <c r="CG57" s="1267"/>
      <c r="CH57" s="1267"/>
      <c r="CI57" s="1267"/>
      <c r="CJ57" s="1267"/>
      <c r="CK57" s="1267"/>
      <c r="CL57" s="1267"/>
      <c r="CM57" s="1267"/>
      <c r="CN57" s="1267">
        <v>59.6</v>
      </c>
      <c r="CO57" s="1267"/>
      <c r="CP57" s="1267"/>
      <c r="CQ57" s="1267"/>
      <c r="CR57" s="1267"/>
      <c r="CS57" s="1267"/>
      <c r="CT57" s="1267"/>
      <c r="CU57" s="1267"/>
      <c r="CV57" s="1267">
        <v>60.5</v>
      </c>
      <c r="CW57" s="1267"/>
      <c r="CX57" s="1267"/>
      <c r="CY57" s="1267"/>
      <c r="CZ57" s="1267"/>
      <c r="DA57" s="1267"/>
      <c r="DB57" s="1267"/>
      <c r="DC57" s="1267"/>
      <c r="DD57" s="25"/>
      <c r="DE57" s="24"/>
    </row>
    <row r="58" spans="1:109" s="20" customFormat="1" x14ac:dyDescent="0.15">
      <c r="A58" s="3"/>
      <c r="B58" s="24"/>
      <c r="G58" s="1265"/>
      <c r="H58" s="1265"/>
      <c r="I58" s="1268"/>
      <c r="J58" s="1268"/>
      <c r="K58" s="1272"/>
      <c r="L58" s="1272"/>
      <c r="M58" s="1272"/>
      <c r="N58" s="1272"/>
      <c r="AM58" s="3"/>
      <c r="AN58" s="1271"/>
      <c r="AO58" s="1271"/>
      <c r="AP58" s="1271"/>
      <c r="AQ58" s="1271"/>
      <c r="AR58" s="1271"/>
      <c r="AS58" s="1271"/>
      <c r="AT58" s="1271"/>
      <c r="AU58" s="1271"/>
      <c r="AV58" s="1271"/>
      <c r="AW58" s="1271"/>
      <c r="AX58" s="1271"/>
      <c r="AY58" s="1271"/>
      <c r="AZ58" s="1271"/>
      <c r="BA58" s="1271"/>
      <c r="BB58" s="1270"/>
      <c r="BC58" s="1270"/>
      <c r="BD58" s="1270"/>
      <c r="BE58" s="1270"/>
      <c r="BF58" s="1270"/>
      <c r="BG58" s="1270"/>
      <c r="BH58" s="1270"/>
      <c r="BI58" s="1270"/>
      <c r="BJ58" s="1270"/>
      <c r="BK58" s="1270"/>
      <c r="BL58" s="1270"/>
      <c r="BM58" s="1270"/>
      <c r="BN58" s="1270"/>
      <c r="BO58" s="1270"/>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3" t="s">
        <v>17</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5"/>
    </row>
    <row r="66" spans="2:107" x14ac:dyDescent="0.15">
      <c r="B66" s="12"/>
      <c r="AN66" s="1276"/>
      <c r="AO66" s="1277"/>
      <c r="AP66" s="1277"/>
      <c r="AQ66" s="1277"/>
      <c r="AR66" s="1277"/>
      <c r="AS66" s="1277"/>
      <c r="AT66" s="1277"/>
      <c r="AU66" s="1277"/>
      <c r="AV66" s="1277"/>
      <c r="AW66" s="1277"/>
      <c r="AX66" s="1277"/>
      <c r="AY66" s="1277"/>
      <c r="AZ66" s="1277"/>
      <c r="BA66" s="1277"/>
      <c r="BB66" s="1277"/>
      <c r="BC66" s="1277"/>
      <c r="BD66" s="1277"/>
      <c r="BE66" s="1277"/>
      <c r="BF66" s="1277"/>
      <c r="BG66" s="1277"/>
      <c r="BH66" s="1277"/>
      <c r="BI66" s="1277"/>
      <c r="BJ66" s="1277"/>
      <c r="BK66" s="1277"/>
      <c r="BL66" s="1277"/>
      <c r="BM66" s="1277"/>
      <c r="BN66" s="1277"/>
      <c r="BO66" s="1277"/>
      <c r="BP66" s="1277"/>
      <c r="BQ66" s="1277"/>
      <c r="BR66" s="1277"/>
      <c r="BS66" s="1277"/>
      <c r="BT66" s="1277"/>
      <c r="BU66" s="1277"/>
      <c r="BV66" s="1277"/>
      <c r="BW66" s="1277"/>
      <c r="BX66" s="1277"/>
      <c r="BY66" s="1277"/>
      <c r="BZ66" s="1277"/>
      <c r="CA66" s="1277"/>
      <c r="CB66" s="1277"/>
      <c r="CC66" s="1277"/>
      <c r="CD66" s="1277"/>
      <c r="CE66" s="1277"/>
      <c r="CF66" s="1277"/>
      <c r="CG66" s="1277"/>
      <c r="CH66" s="1277"/>
      <c r="CI66" s="1277"/>
      <c r="CJ66" s="1277"/>
      <c r="CK66" s="1277"/>
      <c r="CL66" s="1277"/>
      <c r="CM66" s="1277"/>
      <c r="CN66" s="1277"/>
      <c r="CO66" s="1277"/>
      <c r="CP66" s="1277"/>
      <c r="CQ66" s="1277"/>
      <c r="CR66" s="1277"/>
      <c r="CS66" s="1277"/>
      <c r="CT66" s="1277"/>
      <c r="CU66" s="1277"/>
      <c r="CV66" s="1277"/>
      <c r="CW66" s="1277"/>
      <c r="CX66" s="1277"/>
      <c r="CY66" s="1277"/>
      <c r="CZ66" s="1277"/>
      <c r="DA66" s="1277"/>
      <c r="DB66" s="1277"/>
      <c r="DC66" s="1278"/>
    </row>
    <row r="67" spans="2:107" x14ac:dyDescent="0.15">
      <c r="B67" s="12"/>
      <c r="AN67" s="1276"/>
      <c r="AO67" s="1277"/>
      <c r="AP67" s="1277"/>
      <c r="AQ67" s="1277"/>
      <c r="AR67" s="1277"/>
      <c r="AS67" s="1277"/>
      <c r="AT67" s="1277"/>
      <c r="AU67" s="1277"/>
      <c r="AV67" s="1277"/>
      <c r="AW67" s="1277"/>
      <c r="AX67" s="1277"/>
      <c r="AY67" s="1277"/>
      <c r="AZ67" s="1277"/>
      <c r="BA67" s="1277"/>
      <c r="BB67" s="1277"/>
      <c r="BC67" s="1277"/>
      <c r="BD67" s="1277"/>
      <c r="BE67" s="1277"/>
      <c r="BF67" s="1277"/>
      <c r="BG67" s="1277"/>
      <c r="BH67" s="1277"/>
      <c r="BI67" s="1277"/>
      <c r="BJ67" s="1277"/>
      <c r="BK67" s="1277"/>
      <c r="BL67" s="1277"/>
      <c r="BM67" s="1277"/>
      <c r="BN67" s="1277"/>
      <c r="BO67" s="1277"/>
      <c r="BP67" s="1277"/>
      <c r="BQ67" s="1277"/>
      <c r="BR67" s="1277"/>
      <c r="BS67" s="1277"/>
      <c r="BT67" s="1277"/>
      <c r="BU67" s="1277"/>
      <c r="BV67" s="1277"/>
      <c r="BW67" s="1277"/>
      <c r="BX67" s="1277"/>
      <c r="BY67" s="1277"/>
      <c r="BZ67" s="1277"/>
      <c r="CA67" s="1277"/>
      <c r="CB67" s="1277"/>
      <c r="CC67" s="1277"/>
      <c r="CD67" s="1277"/>
      <c r="CE67" s="1277"/>
      <c r="CF67" s="1277"/>
      <c r="CG67" s="1277"/>
      <c r="CH67" s="1277"/>
      <c r="CI67" s="1277"/>
      <c r="CJ67" s="1277"/>
      <c r="CK67" s="1277"/>
      <c r="CL67" s="1277"/>
      <c r="CM67" s="1277"/>
      <c r="CN67" s="1277"/>
      <c r="CO67" s="1277"/>
      <c r="CP67" s="1277"/>
      <c r="CQ67" s="1277"/>
      <c r="CR67" s="1277"/>
      <c r="CS67" s="1277"/>
      <c r="CT67" s="1277"/>
      <c r="CU67" s="1277"/>
      <c r="CV67" s="1277"/>
      <c r="CW67" s="1277"/>
      <c r="CX67" s="1277"/>
      <c r="CY67" s="1277"/>
      <c r="CZ67" s="1277"/>
      <c r="DA67" s="1277"/>
      <c r="DB67" s="1277"/>
      <c r="DC67" s="1278"/>
    </row>
    <row r="68" spans="2:107" x14ac:dyDescent="0.15">
      <c r="B68" s="12"/>
      <c r="AN68" s="1276"/>
      <c r="AO68" s="1277"/>
      <c r="AP68" s="1277"/>
      <c r="AQ68" s="1277"/>
      <c r="AR68" s="1277"/>
      <c r="AS68" s="1277"/>
      <c r="AT68" s="1277"/>
      <c r="AU68" s="1277"/>
      <c r="AV68" s="1277"/>
      <c r="AW68" s="1277"/>
      <c r="AX68" s="1277"/>
      <c r="AY68" s="1277"/>
      <c r="AZ68" s="1277"/>
      <c r="BA68" s="1277"/>
      <c r="BB68" s="1277"/>
      <c r="BC68" s="1277"/>
      <c r="BD68" s="1277"/>
      <c r="BE68" s="1277"/>
      <c r="BF68" s="1277"/>
      <c r="BG68" s="1277"/>
      <c r="BH68" s="1277"/>
      <c r="BI68" s="1277"/>
      <c r="BJ68" s="1277"/>
      <c r="BK68" s="1277"/>
      <c r="BL68" s="1277"/>
      <c r="BM68" s="1277"/>
      <c r="BN68" s="1277"/>
      <c r="BO68" s="1277"/>
      <c r="BP68" s="1277"/>
      <c r="BQ68" s="1277"/>
      <c r="BR68" s="1277"/>
      <c r="BS68" s="1277"/>
      <c r="BT68" s="1277"/>
      <c r="BU68" s="1277"/>
      <c r="BV68" s="1277"/>
      <c r="BW68" s="1277"/>
      <c r="BX68" s="1277"/>
      <c r="BY68" s="1277"/>
      <c r="BZ68" s="1277"/>
      <c r="CA68" s="1277"/>
      <c r="CB68" s="1277"/>
      <c r="CC68" s="1277"/>
      <c r="CD68" s="1277"/>
      <c r="CE68" s="1277"/>
      <c r="CF68" s="1277"/>
      <c r="CG68" s="1277"/>
      <c r="CH68" s="1277"/>
      <c r="CI68" s="1277"/>
      <c r="CJ68" s="1277"/>
      <c r="CK68" s="1277"/>
      <c r="CL68" s="1277"/>
      <c r="CM68" s="1277"/>
      <c r="CN68" s="1277"/>
      <c r="CO68" s="1277"/>
      <c r="CP68" s="1277"/>
      <c r="CQ68" s="1277"/>
      <c r="CR68" s="1277"/>
      <c r="CS68" s="1277"/>
      <c r="CT68" s="1277"/>
      <c r="CU68" s="1277"/>
      <c r="CV68" s="1277"/>
      <c r="CW68" s="1277"/>
      <c r="CX68" s="1277"/>
      <c r="CY68" s="1277"/>
      <c r="CZ68" s="1277"/>
      <c r="DA68" s="1277"/>
      <c r="DB68" s="1277"/>
      <c r="DC68" s="1278"/>
    </row>
    <row r="69" spans="2:107" x14ac:dyDescent="0.15">
      <c r="B69" s="12"/>
      <c r="AN69" s="1279"/>
      <c r="AO69" s="1280"/>
      <c r="AP69" s="1280"/>
      <c r="AQ69" s="1280"/>
      <c r="AR69" s="1280"/>
      <c r="AS69" s="1280"/>
      <c r="AT69" s="1280"/>
      <c r="AU69" s="1280"/>
      <c r="AV69" s="1280"/>
      <c r="AW69" s="1280"/>
      <c r="AX69" s="1280"/>
      <c r="AY69" s="1280"/>
      <c r="AZ69" s="1280"/>
      <c r="BA69" s="1280"/>
      <c r="BB69" s="1280"/>
      <c r="BC69" s="1280"/>
      <c r="BD69" s="1280"/>
      <c r="BE69" s="1280"/>
      <c r="BF69" s="1280"/>
      <c r="BG69" s="1280"/>
      <c r="BH69" s="1280"/>
      <c r="BI69" s="1280"/>
      <c r="BJ69" s="1280"/>
      <c r="BK69" s="1280"/>
      <c r="BL69" s="1280"/>
      <c r="BM69" s="1280"/>
      <c r="BN69" s="1280"/>
      <c r="BO69" s="1280"/>
      <c r="BP69" s="1280"/>
      <c r="BQ69" s="1280"/>
      <c r="BR69" s="1280"/>
      <c r="BS69" s="1280"/>
      <c r="BT69" s="1280"/>
      <c r="BU69" s="1280"/>
      <c r="BV69" s="1280"/>
      <c r="BW69" s="1280"/>
      <c r="BX69" s="1280"/>
      <c r="BY69" s="1280"/>
      <c r="BZ69" s="1280"/>
      <c r="CA69" s="1280"/>
      <c r="CB69" s="1280"/>
      <c r="CC69" s="1280"/>
      <c r="CD69" s="1280"/>
      <c r="CE69" s="1280"/>
      <c r="CF69" s="1280"/>
      <c r="CG69" s="1280"/>
      <c r="CH69" s="1280"/>
      <c r="CI69" s="1280"/>
      <c r="CJ69" s="1280"/>
      <c r="CK69" s="1280"/>
      <c r="CL69" s="1280"/>
      <c r="CM69" s="1280"/>
      <c r="CN69" s="1280"/>
      <c r="CO69" s="1280"/>
      <c r="CP69" s="1280"/>
      <c r="CQ69" s="1280"/>
      <c r="CR69" s="1280"/>
      <c r="CS69" s="1280"/>
      <c r="CT69" s="1280"/>
      <c r="CU69" s="1280"/>
      <c r="CV69" s="1280"/>
      <c r="CW69" s="1280"/>
      <c r="CX69" s="1280"/>
      <c r="CY69" s="1280"/>
      <c r="CZ69" s="1280"/>
      <c r="DA69" s="1280"/>
      <c r="DB69" s="1280"/>
      <c r="DC69" s="1281"/>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5"/>
      <c r="H72" s="1265"/>
      <c r="I72" s="1265"/>
      <c r="J72" s="1265"/>
      <c r="K72" s="22"/>
      <c r="L72" s="22"/>
      <c r="M72" s="23"/>
      <c r="N72" s="23"/>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1" t="s">
        <v>4</v>
      </c>
      <c r="BQ72" s="1271"/>
      <c r="BR72" s="1271"/>
      <c r="BS72" s="1271"/>
      <c r="BT72" s="1271"/>
      <c r="BU72" s="1271"/>
      <c r="BV72" s="1271"/>
      <c r="BW72" s="1271"/>
      <c r="BX72" s="1271" t="s">
        <v>5</v>
      </c>
      <c r="BY72" s="1271"/>
      <c r="BZ72" s="1271"/>
      <c r="CA72" s="1271"/>
      <c r="CB72" s="1271"/>
      <c r="CC72" s="1271"/>
      <c r="CD72" s="1271"/>
      <c r="CE72" s="1271"/>
      <c r="CF72" s="1271" t="s">
        <v>6</v>
      </c>
      <c r="CG72" s="1271"/>
      <c r="CH72" s="1271"/>
      <c r="CI72" s="1271"/>
      <c r="CJ72" s="1271"/>
      <c r="CK72" s="1271"/>
      <c r="CL72" s="1271"/>
      <c r="CM72" s="1271"/>
      <c r="CN72" s="1271" t="s">
        <v>7</v>
      </c>
      <c r="CO72" s="1271"/>
      <c r="CP72" s="1271"/>
      <c r="CQ72" s="1271"/>
      <c r="CR72" s="1271"/>
      <c r="CS72" s="1271"/>
      <c r="CT72" s="1271"/>
      <c r="CU72" s="1271"/>
      <c r="CV72" s="1271" t="s">
        <v>8</v>
      </c>
      <c r="CW72" s="1271"/>
      <c r="CX72" s="1271"/>
      <c r="CY72" s="1271"/>
      <c r="CZ72" s="1271"/>
      <c r="DA72" s="1271"/>
      <c r="DB72" s="1271"/>
      <c r="DC72" s="1271"/>
    </row>
    <row r="73" spans="2:107" x14ac:dyDescent="0.15">
      <c r="B73" s="12"/>
      <c r="G73" s="1282"/>
      <c r="H73" s="1282"/>
      <c r="I73" s="1282"/>
      <c r="J73" s="1282"/>
      <c r="K73" s="1266"/>
      <c r="L73" s="1266"/>
      <c r="M73" s="1266"/>
      <c r="N73" s="1266"/>
      <c r="AM73" s="21"/>
      <c r="AN73" s="1270" t="s">
        <v>9</v>
      </c>
      <c r="AO73" s="1270"/>
      <c r="AP73" s="1270"/>
      <c r="AQ73" s="1270"/>
      <c r="AR73" s="1270"/>
      <c r="AS73" s="1270"/>
      <c r="AT73" s="1270"/>
      <c r="AU73" s="1270"/>
      <c r="AV73" s="1270"/>
      <c r="AW73" s="1270"/>
      <c r="AX73" s="1270"/>
      <c r="AY73" s="1270"/>
      <c r="AZ73" s="1270"/>
      <c r="BA73" s="1270"/>
      <c r="BB73" s="1270" t="s">
        <v>10</v>
      </c>
      <c r="BC73" s="1270"/>
      <c r="BD73" s="1270"/>
      <c r="BE73" s="1270"/>
      <c r="BF73" s="1270"/>
      <c r="BG73" s="1270"/>
      <c r="BH73" s="1270"/>
      <c r="BI73" s="1270"/>
      <c r="BJ73" s="1270"/>
      <c r="BK73" s="1270"/>
      <c r="BL73" s="1270"/>
      <c r="BM73" s="1270"/>
      <c r="BN73" s="1270"/>
      <c r="BO73" s="1270"/>
      <c r="BP73" s="1267">
        <v>131.69999999999999</v>
      </c>
      <c r="BQ73" s="1267"/>
      <c r="BR73" s="1267"/>
      <c r="BS73" s="1267"/>
      <c r="BT73" s="1267"/>
      <c r="BU73" s="1267"/>
      <c r="BV73" s="1267"/>
      <c r="BW73" s="1267"/>
      <c r="BX73" s="1267">
        <v>121.6</v>
      </c>
      <c r="BY73" s="1267"/>
      <c r="BZ73" s="1267"/>
      <c r="CA73" s="1267"/>
      <c r="CB73" s="1267"/>
      <c r="CC73" s="1267"/>
      <c r="CD73" s="1267"/>
      <c r="CE73" s="1267"/>
      <c r="CF73" s="1267">
        <v>110.5</v>
      </c>
      <c r="CG73" s="1267"/>
      <c r="CH73" s="1267"/>
      <c r="CI73" s="1267"/>
      <c r="CJ73" s="1267"/>
      <c r="CK73" s="1267"/>
      <c r="CL73" s="1267"/>
      <c r="CM73" s="1267"/>
      <c r="CN73" s="1267">
        <v>135.30000000000001</v>
      </c>
      <c r="CO73" s="1267"/>
      <c r="CP73" s="1267"/>
      <c r="CQ73" s="1267"/>
      <c r="CR73" s="1267"/>
      <c r="CS73" s="1267"/>
      <c r="CT73" s="1267"/>
      <c r="CU73" s="1267"/>
      <c r="CV73" s="1267">
        <v>102.8</v>
      </c>
      <c r="CW73" s="1267"/>
      <c r="CX73" s="1267"/>
      <c r="CY73" s="1267"/>
      <c r="CZ73" s="1267"/>
      <c r="DA73" s="1267"/>
      <c r="DB73" s="1267"/>
      <c r="DC73" s="1267"/>
    </row>
    <row r="74" spans="2:107" x14ac:dyDescent="0.15">
      <c r="B74" s="12"/>
      <c r="G74" s="1282"/>
      <c r="H74" s="1282"/>
      <c r="I74" s="1282"/>
      <c r="J74" s="1282"/>
      <c r="K74" s="1266"/>
      <c r="L74" s="1266"/>
      <c r="M74" s="1266"/>
      <c r="N74" s="1266"/>
      <c r="AM74" s="21"/>
      <c r="AN74" s="1270"/>
      <c r="AO74" s="1270"/>
      <c r="AP74" s="1270"/>
      <c r="AQ74" s="1270"/>
      <c r="AR74" s="1270"/>
      <c r="AS74" s="1270"/>
      <c r="AT74" s="1270"/>
      <c r="AU74" s="1270"/>
      <c r="AV74" s="1270"/>
      <c r="AW74" s="1270"/>
      <c r="AX74" s="1270"/>
      <c r="AY74" s="1270"/>
      <c r="AZ74" s="1270"/>
      <c r="BA74" s="1270"/>
      <c r="BB74" s="1270"/>
      <c r="BC74" s="1270"/>
      <c r="BD74" s="1270"/>
      <c r="BE74" s="1270"/>
      <c r="BF74" s="1270"/>
      <c r="BG74" s="1270"/>
      <c r="BH74" s="1270"/>
      <c r="BI74" s="1270"/>
      <c r="BJ74" s="1270"/>
      <c r="BK74" s="1270"/>
      <c r="BL74" s="1270"/>
      <c r="BM74" s="1270"/>
      <c r="BN74" s="1270"/>
      <c r="BO74" s="1270"/>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x14ac:dyDescent="0.15">
      <c r="B75" s="12"/>
      <c r="G75" s="1282"/>
      <c r="H75" s="1282"/>
      <c r="I75" s="1265"/>
      <c r="J75" s="1265"/>
      <c r="K75" s="1272"/>
      <c r="L75" s="1272"/>
      <c r="M75" s="1272"/>
      <c r="N75" s="1272"/>
      <c r="AM75" s="21"/>
      <c r="AN75" s="1270"/>
      <c r="AO75" s="1270"/>
      <c r="AP75" s="1270"/>
      <c r="AQ75" s="1270"/>
      <c r="AR75" s="1270"/>
      <c r="AS75" s="1270"/>
      <c r="AT75" s="1270"/>
      <c r="AU75" s="1270"/>
      <c r="AV75" s="1270"/>
      <c r="AW75" s="1270"/>
      <c r="AX75" s="1270"/>
      <c r="AY75" s="1270"/>
      <c r="AZ75" s="1270"/>
      <c r="BA75" s="1270"/>
      <c r="BB75" s="1270" t="s">
        <v>14</v>
      </c>
      <c r="BC75" s="1270"/>
      <c r="BD75" s="1270"/>
      <c r="BE75" s="1270"/>
      <c r="BF75" s="1270"/>
      <c r="BG75" s="1270"/>
      <c r="BH75" s="1270"/>
      <c r="BI75" s="1270"/>
      <c r="BJ75" s="1270"/>
      <c r="BK75" s="1270"/>
      <c r="BL75" s="1270"/>
      <c r="BM75" s="1270"/>
      <c r="BN75" s="1270"/>
      <c r="BO75" s="1270"/>
      <c r="BP75" s="1267">
        <v>10.199999999999999</v>
      </c>
      <c r="BQ75" s="1267"/>
      <c r="BR75" s="1267"/>
      <c r="BS75" s="1267"/>
      <c r="BT75" s="1267"/>
      <c r="BU75" s="1267"/>
      <c r="BV75" s="1267"/>
      <c r="BW75" s="1267"/>
      <c r="BX75" s="1267">
        <v>9.8000000000000007</v>
      </c>
      <c r="BY75" s="1267"/>
      <c r="BZ75" s="1267"/>
      <c r="CA75" s="1267"/>
      <c r="CB75" s="1267"/>
      <c r="CC75" s="1267"/>
      <c r="CD75" s="1267"/>
      <c r="CE75" s="1267"/>
      <c r="CF75" s="1267">
        <v>9.9</v>
      </c>
      <c r="CG75" s="1267"/>
      <c r="CH75" s="1267"/>
      <c r="CI75" s="1267"/>
      <c r="CJ75" s="1267"/>
      <c r="CK75" s="1267"/>
      <c r="CL75" s="1267"/>
      <c r="CM75" s="1267"/>
      <c r="CN75" s="1267">
        <v>9</v>
      </c>
      <c r="CO75" s="1267"/>
      <c r="CP75" s="1267"/>
      <c r="CQ75" s="1267"/>
      <c r="CR75" s="1267"/>
      <c r="CS75" s="1267"/>
      <c r="CT75" s="1267"/>
      <c r="CU75" s="1267"/>
      <c r="CV75" s="1267">
        <v>8.1999999999999993</v>
      </c>
      <c r="CW75" s="1267"/>
      <c r="CX75" s="1267"/>
      <c r="CY75" s="1267"/>
      <c r="CZ75" s="1267"/>
      <c r="DA75" s="1267"/>
      <c r="DB75" s="1267"/>
      <c r="DC75" s="1267"/>
    </row>
    <row r="76" spans="2:107" x14ac:dyDescent="0.15">
      <c r="B76" s="12"/>
      <c r="G76" s="1282"/>
      <c r="H76" s="1282"/>
      <c r="I76" s="1265"/>
      <c r="J76" s="1265"/>
      <c r="K76" s="1272"/>
      <c r="L76" s="1272"/>
      <c r="M76" s="1272"/>
      <c r="N76" s="1272"/>
      <c r="AM76" s="21"/>
      <c r="AN76" s="1270"/>
      <c r="AO76" s="1270"/>
      <c r="AP76" s="1270"/>
      <c r="AQ76" s="1270"/>
      <c r="AR76" s="1270"/>
      <c r="AS76" s="1270"/>
      <c r="AT76" s="1270"/>
      <c r="AU76" s="1270"/>
      <c r="AV76" s="1270"/>
      <c r="AW76" s="1270"/>
      <c r="AX76" s="1270"/>
      <c r="AY76" s="1270"/>
      <c r="AZ76" s="1270"/>
      <c r="BA76" s="1270"/>
      <c r="BB76" s="1270"/>
      <c r="BC76" s="1270"/>
      <c r="BD76" s="1270"/>
      <c r="BE76" s="1270"/>
      <c r="BF76" s="1270"/>
      <c r="BG76" s="1270"/>
      <c r="BH76" s="1270"/>
      <c r="BI76" s="1270"/>
      <c r="BJ76" s="1270"/>
      <c r="BK76" s="1270"/>
      <c r="BL76" s="1270"/>
      <c r="BM76" s="1270"/>
      <c r="BN76" s="1270"/>
      <c r="BO76" s="1270"/>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x14ac:dyDescent="0.15">
      <c r="B77" s="12"/>
      <c r="G77" s="1265"/>
      <c r="H77" s="1265"/>
      <c r="I77" s="1265"/>
      <c r="J77" s="1265"/>
      <c r="K77" s="1266"/>
      <c r="L77" s="1266"/>
      <c r="M77" s="1266"/>
      <c r="N77" s="1266"/>
      <c r="AN77" s="1271" t="s">
        <v>12</v>
      </c>
      <c r="AO77" s="1271"/>
      <c r="AP77" s="1271"/>
      <c r="AQ77" s="1271"/>
      <c r="AR77" s="1271"/>
      <c r="AS77" s="1271"/>
      <c r="AT77" s="1271"/>
      <c r="AU77" s="1271"/>
      <c r="AV77" s="1271"/>
      <c r="AW77" s="1271"/>
      <c r="AX77" s="1271"/>
      <c r="AY77" s="1271"/>
      <c r="AZ77" s="1271"/>
      <c r="BA77" s="1271"/>
      <c r="BB77" s="1270" t="s">
        <v>10</v>
      </c>
      <c r="BC77" s="1270"/>
      <c r="BD77" s="1270"/>
      <c r="BE77" s="1270"/>
      <c r="BF77" s="1270"/>
      <c r="BG77" s="1270"/>
      <c r="BH77" s="1270"/>
      <c r="BI77" s="1270"/>
      <c r="BJ77" s="1270"/>
      <c r="BK77" s="1270"/>
      <c r="BL77" s="1270"/>
      <c r="BM77" s="1270"/>
      <c r="BN77" s="1270"/>
      <c r="BO77" s="1270"/>
      <c r="BP77" s="1267">
        <v>60.8</v>
      </c>
      <c r="BQ77" s="1267"/>
      <c r="BR77" s="1267"/>
      <c r="BS77" s="1267"/>
      <c r="BT77" s="1267"/>
      <c r="BU77" s="1267"/>
      <c r="BV77" s="1267"/>
      <c r="BW77" s="1267"/>
      <c r="BX77" s="1267">
        <v>58.5</v>
      </c>
      <c r="BY77" s="1267"/>
      <c r="BZ77" s="1267"/>
      <c r="CA77" s="1267"/>
      <c r="CB77" s="1267"/>
      <c r="CC77" s="1267"/>
      <c r="CD77" s="1267"/>
      <c r="CE77" s="1267"/>
      <c r="CF77" s="1267">
        <v>54.6</v>
      </c>
      <c r="CG77" s="1267"/>
      <c r="CH77" s="1267"/>
      <c r="CI77" s="1267"/>
      <c r="CJ77" s="1267"/>
      <c r="CK77" s="1267"/>
      <c r="CL77" s="1267"/>
      <c r="CM77" s="1267"/>
      <c r="CN77" s="1267">
        <v>53.2</v>
      </c>
      <c r="CO77" s="1267"/>
      <c r="CP77" s="1267"/>
      <c r="CQ77" s="1267"/>
      <c r="CR77" s="1267"/>
      <c r="CS77" s="1267"/>
      <c r="CT77" s="1267"/>
      <c r="CU77" s="1267"/>
      <c r="CV77" s="1267">
        <v>47.9</v>
      </c>
      <c r="CW77" s="1267"/>
      <c r="CX77" s="1267"/>
      <c r="CY77" s="1267"/>
      <c r="CZ77" s="1267"/>
      <c r="DA77" s="1267"/>
      <c r="DB77" s="1267"/>
      <c r="DC77" s="1267"/>
    </row>
    <row r="78" spans="2:107" x14ac:dyDescent="0.15">
      <c r="B78" s="12"/>
      <c r="G78" s="1265"/>
      <c r="H78" s="1265"/>
      <c r="I78" s="1265"/>
      <c r="J78" s="1265"/>
      <c r="K78" s="1266"/>
      <c r="L78" s="1266"/>
      <c r="M78" s="1266"/>
      <c r="N78" s="1266"/>
      <c r="AN78" s="1271"/>
      <c r="AO78" s="1271"/>
      <c r="AP78" s="1271"/>
      <c r="AQ78" s="1271"/>
      <c r="AR78" s="1271"/>
      <c r="AS78" s="1271"/>
      <c r="AT78" s="1271"/>
      <c r="AU78" s="1271"/>
      <c r="AV78" s="1271"/>
      <c r="AW78" s="1271"/>
      <c r="AX78" s="1271"/>
      <c r="AY78" s="1271"/>
      <c r="AZ78" s="1271"/>
      <c r="BA78" s="1271"/>
      <c r="BB78" s="1270"/>
      <c r="BC78" s="1270"/>
      <c r="BD78" s="1270"/>
      <c r="BE78" s="1270"/>
      <c r="BF78" s="1270"/>
      <c r="BG78" s="1270"/>
      <c r="BH78" s="1270"/>
      <c r="BI78" s="1270"/>
      <c r="BJ78" s="1270"/>
      <c r="BK78" s="1270"/>
      <c r="BL78" s="1270"/>
      <c r="BM78" s="1270"/>
      <c r="BN78" s="1270"/>
      <c r="BO78" s="1270"/>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x14ac:dyDescent="0.15">
      <c r="B79" s="12"/>
      <c r="G79" s="1265"/>
      <c r="H79" s="1265"/>
      <c r="I79" s="1268"/>
      <c r="J79" s="1268"/>
      <c r="K79" s="1269"/>
      <c r="L79" s="1269"/>
      <c r="M79" s="1269"/>
      <c r="N79" s="1269"/>
      <c r="AN79" s="1271"/>
      <c r="AO79" s="1271"/>
      <c r="AP79" s="1271"/>
      <c r="AQ79" s="1271"/>
      <c r="AR79" s="1271"/>
      <c r="AS79" s="1271"/>
      <c r="AT79" s="1271"/>
      <c r="AU79" s="1271"/>
      <c r="AV79" s="1271"/>
      <c r="AW79" s="1271"/>
      <c r="AX79" s="1271"/>
      <c r="AY79" s="1271"/>
      <c r="AZ79" s="1271"/>
      <c r="BA79" s="1271"/>
      <c r="BB79" s="1270" t="s">
        <v>14</v>
      </c>
      <c r="BC79" s="1270"/>
      <c r="BD79" s="1270"/>
      <c r="BE79" s="1270"/>
      <c r="BF79" s="1270"/>
      <c r="BG79" s="1270"/>
      <c r="BH79" s="1270"/>
      <c r="BI79" s="1270"/>
      <c r="BJ79" s="1270"/>
      <c r="BK79" s="1270"/>
      <c r="BL79" s="1270"/>
      <c r="BM79" s="1270"/>
      <c r="BN79" s="1270"/>
      <c r="BO79" s="1270"/>
      <c r="BP79" s="1267">
        <v>11.1</v>
      </c>
      <c r="BQ79" s="1267"/>
      <c r="BR79" s="1267"/>
      <c r="BS79" s="1267"/>
      <c r="BT79" s="1267"/>
      <c r="BU79" s="1267"/>
      <c r="BV79" s="1267"/>
      <c r="BW79" s="1267"/>
      <c r="BX79" s="1267">
        <v>10.7</v>
      </c>
      <c r="BY79" s="1267"/>
      <c r="BZ79" s="1267"/>
      <c r="CA79" s="1267"/>
      <c r="CB79" s="1267"/>
      <c r="CC79" s="1267"/>
      <c r="CD79" s="1267"/>
      <c r="CE79" s="1267"/>
      <c r="CF79" s="1267">
        <v>10</v>
      </c>
      <c r="CG79" s="1267"/>
      <c r="CH79" s="1267"/>
      <c r="CI79" s="1267"/>
      <c r="CJ79" s="1267"/>
      <c r="CK79" s="1267"/>
      <c r="CL79" s="1267"/>
      <c r="CM79" s="1267"/>
      <c r="CN79" s="1267">
        <v>9.8000000000000007</v>
      </c>
      <c r="CO79" s="1267"/>
      <c r="CP79" s="1267"/>
      <c r="CQ79" s="1267"/>
      <c r="CR79" s="1267"/>
      <c r="CS79" s="1267"/>
      <c r="CT79" s="1267"/>
      <c r="CU79" s="1267"/>
      <c r="CV79" s="1267">
        <v>9.6</v>
      </c>
      <c r="CW79" s="1267"/>
      <c r="CX79" s="1267"/>
      <c r="CY79" s="1267"/>
      <c r="CZ79" s="1267"/>
      <c r="DA79" s="1267"/>
      <c r="DB79" s="1267"/>
      <c r="DC79" s="1267"/>
    </row>
    <row r="80" spans="2:107" x14ac:dyDescent="0.15">
      <c r="B80" s="12"/>
      <c r="G80" s="1265"/>
      <c r="H80" s="1265"/>
      <c r="I80" s="1268"/>
      <c r="J80" s="1268"/>
      <c r="K80" s="1269"/>
      <c r="L80" s="1269"/>
      <c r="M80" s="1269"/>
      <c r="N80" s="1269"/>
      <c r="AN80" s="1271"/>
      <c r="AO80" s="1271"/>
      <c r="AP80" s="1271"/>
      <c r="AQ80" s="1271"/>
      <c r="AR80" s="1271"/>
      <c r="AS80" s="1271"/>
      <c r="AT80" s="1271"/>
      <c r="AU80" s="1271"/>
      <c r="AV80" s="1271"/>
      <c r="AW80" s="1271"/>
      <c r="AX80" s="1271"/>
      <c r="AY80" s="1271"/>
      <c r="AZ80" s="1271"/>
      <c r="BA80" s="1271"/>
      <c r="BB80" s="1270"/>
      <c r="BC80" s="1270"/>
      <c r="BD80" s="1270"/>
      <c r="BE80" s="1270"/>
      <c r="BF80" s="1270"/>
      <c r="BG80" s="1270"/>
      <c r="BH80" s="1270"/>
      <c r="BI80" s="1270"/>
      <c r="BJ80" s="1270"/>
      <c r="BK80" s="1270"/>
      <c r="BL80" s="1270"/>
      <c r="BM80" s="1270"/>
      <c r="BN80" s="1270"/>
      <c r="BO80" s="1270"/>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lvFS41Pslc1q4nro9MI7YC2Ta1Uh5qyzEqXHmhEyw7ySuK/aoIzqgrjYKDKIK5D8io3DSdfnMDG1jHSb+qewg==" saltValue="UF5FZjn3Je4PukdD4uA8Q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35"/>
  <sheetViews>
    <sheetView showGridLines="0" topLeftCell="A37" zoomScale="80" zoomScaleNormal="8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3aeglw68vClzkwecsB6Qc0s2Xq5JqX3oqLoG1OdvBHlLDTy895SLP4/ylmWIPs6SZrU6VvKpeKyTlRi3W9WCw==" saltValue="Mlz+uZv4+wFjeJAj90JOx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35"/>
  <sheetViews>
    <sheetView showGridLines="0" topLeftCell="A93" zoomScale="70" zoomScaleNormal="7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rtvQSbC7JNXlysiADZRvrL22TX0S7lAe+f8zIzM0d25qk3VP7Pa14HReeEmZ4wl0Z0Q2ofXN4tCRe7ZQqs3pA==" saltValue="xChdmoDbzM7QFvjzMNm3P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17D1E-AC74-4B3D-A546-B606358C1124}">
  <sheetPr>
    <pageSetUpPr fitToPage="1"/>
  </sheetPr>
  <dimension ref="B1:EM53"/>
  <sheetViews>
    <sheetView showGridLines="0" workbookViewId="0">
      <selection activeCell="B19" sqref="B19:AC20"/>
    </sheetView>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2" t="s">
        <v>145</v>
      </c>
      <c r="DI1" s="753"/>
      <c r="DJ1" s="753"/>
      <c r="DK1" s="753"/>
      <c r="DL1" s="753"/>
      <c r="DM1" s="753"/>
      <c r="DN1" s="754"/>
      <c r="DO1" s="81"/>
      <c r="DP1" s="752" t="s">
        <v>146</v>
      </c>
      <c r="DQ1" s="753"/>
      <c r="DR1" s="753"/>
      <c r="DS1" s="753"/>
      <c r="DT1" s="753"/>
      <c r="DU1" s="753"/>
      <c r="DV1" s="753"/>
      <c r="DW1" s="753"/>
      <c r="DX1" s="753"/>
      <c r="DY1" s="753"/>
      <c r="DZ1" s="753"/>
      <c r="EA1" s="753"/>
      <c r="EB1" s="753"/>
      <c r="EC1" s="754"/>
      <c r="ED1" s="79"/>
      <c r="EE1" s="79"/>
      <c r="EF1" s="79"/>
      <c r="EG1" s="79"/>
      <c r="EH1" s="79"/>
      <c r="EI1" s="79"/>
      <c r="EJ1" s="79"/>
      <c r="EK1" s="79"/>
      <c r="EL1" s="79"/>
      <c r="EM1" s="79"/>
    </row>
    <row r="2" spans="2:143" ht="22.5" customHeight="1" x14ac:dyDescent="0.15">
      <c r="B2" s="82" t="s">
        <v>147</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3" t="s">
        <v>148</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149</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150</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x14ac:dyDescent="0.15">
      <c r="B4" s="693" t="s">
        <v>26</v>
      </c>
      <c r="C4" s="694"/>
      <c r="D4" s="694"/>
      <c r="E4" s="694"/>
      <c r="F4" s="694"/>
      <c r="G4" s="694"/>
      <c r="H4" s="694"/>
      <c r="I4" s="694"/>
      <c r="J4" s="694"/>
      <c r="K4" s="694"/>
      <c r="L4" s="694"/>
      <c r="M4" s="694"/>
      <c r="N4" s="694"/>
      <c r="O4" s="694"/>
      <c r="P4" s="694"/>
      <c r="Q4" s="695"/>
      <c r="R4" s="693" t="s">
        <v>151</v>
      </c>
      <c r="S4" s="694"/>
      <c r="T4" s="694"/>
      <c r="U4" s="694"/>
      <c r="V4" s="694"/>
      <c r="W4" s="694"/>
      <c r="X4" s="694"/>
      <c r="Y4" s="695"/>
      <c r="Z4" s="693" t="s">
        <v>152</v>
      </c>
      <c r="AA4" s="694"/>
      <c r="AB4" s="694"/>
      <c r="AC4" s="695"/>
      <c r="AD4" s="693" t="s">
        <v>153</v>
      </c>
      <c r="AE4" s="694"/>
      <c r="AF4" s="694"/>
      <c r="AG4" s="694"/>
      <c r="AH4" s="694"/>
      <c r="AI4" s="694"/>
      <c r="AJ4" s="694"/>
      <c r="AK4" s="695"/>
      <c r="AL4" s="693" t="s">
        <v>152</v>
      </c>
      <c r="AM4" s="694"/>
      <c r="AN4" s="694"/>
      <c r="AO4" s="695"/>
      <c r="AP4" s="749" t="s">
        <v>154</v>
      </c>
      <c r="AQ4" s="749"/>
      <c r="AR4" s="749"/>
      <c r="AS4" s="749"/>
      <c r="AT4" s="749"/>
      <c r="AU4" s="749"/>
      <c r="AV4" s="749"/>
      <c r="AW4" s="749"/>
      <c r="AX4" s="749"/>
      <c r="AY4" s="749"/>
      <c r="AZ4" s="749"/>
      <c r="BA4" s="749"/>
      <c r="BB4" s="749"/>
      <c r="BC4" s="749"/>
      <c r="BD4" s="749"/>
      <c r="BE4" s="749"/>
      <c r="BF4" s="749"/>
      <c r="BG4" s="749" t="s">
        <v>155</v>
      </c>
      <c r="BH4" s="749"/>
      <c r="BI4" s="749"/>
      <c r="BJ4" s="749"/>
      <c r="BK4" s="749"/>
      <c r="BL4" s="749"/>
      <c r="BM4" s="749"/>
      <c r="BN4" s="749"/>
      <c r="BO4" s="749" t="s">
        <v>152</v>
      </c>
      <c r="BP4" s="749"/>
      <c r="BQ4" s="749"/>
      <c r="BR4" s="749"/>
      <c r="BS4" s="749" t="s">
        <v>156</v>
      </c>
      <c r="BT4" s="749"/>
      <c r="BU4" s="749"/>
      <c r="BV4" s="749"/>
      <c r="BW4" s="749"/>
      <c r="BX4" s="749"/>
      <c r="BY4" s="749"/>
      <c r="BZ4" s="749"/>
      <c r="CA4" s="749"/>
      <c r="CB4" s="749"/>
      <c r="CD4" s="736" t="s">
        <v>157</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85" customFormat="1" ht="11.25" customHeight="1" x14ac:dyDescent="0.15">
      <c r="B5" s="712" t="s">
        <v>158</v>
      </c>
      <c r="C5" s="713"/>
      <c r="D5" s="713"/>
      <c r="E5" s="713"/>
      <c r="F5" s="713"/>
      <c r="G5" s="713"/>
      <c r="H5" s="713"/>
      <c r="I5" s="713"/>
      <c r="J5" s="713"/>
      <c r="K5" s="713"/>
      <c r="L5" s="713"/>
      <c r="M5" s="713"/>
      <c r="N5" s="713"/>
      <c r="O5" s="713"/>
      <c r="P5" s="713"/>
      <c r="Q5" s="714"/>
      <c r="R5" s="684">
        <v>3740763</v>
      </c>
      <c r="S5" s="685"/>
      <c r="T5" s="685"/>
      <c r="U5" s="685"/>
      <c r="V5" s="685"/>
      <c r="W5" s="685"/>
      <c r="X5" s="685"/>
      <c r="Y5" s="731"/>
      <c r="Z5" s="750">
        <v>21.4</v>
      </c>
      <c r="AA5" s="750"/>
      <c r="AB5" s="750"/>
      <c r="AC5" s="750"/>
      <c r="AD5" s="751">
        <v>3526843</v>
      </c>
      <c r="AE5" s="751"/>
      <c r="AF5" s="751"/>
      <c r="AG5" s="751"/>
      <c r="AH5" s="751"/>
      <c r="AI5" s="751"/>
      <c r="AJ5" s="751"/>
      <c r="AK5" s="751"/>
      <c r="AL5" s="732">
        <v>46.6</v>
      </c>
      <c r="AM5" s="701"/>
      <c r="AN5" s="701"/>
      <c r="AO5" s="733"/>
      <c r="AP5" s="712" t="s">
        <v>159</v>
      </c>
      <c r="AQ5" s="713"/>
      <c r="AR5" s="713"/>
      <c r="AS5" s="713"/>
      <c r="AT5" s="713"/>
      <c r="AU5" s="713"/>
      <c r="AV5" s="713"/>
      <c r="AW5" s="713"/>
      <c r="AX5" s="713"/>
      <c r="AY5" s="713"/>
      <c r="AZ5" s="713"/>
      <c r="BA5" s="713"/>
      <c r="BB5" s="713"/>
      <c r="BC5" s="713"/>
      <c r="BD5" s="713"/>
      <c r="BE5" s="713"/>
      <c r="BF5" s="714"/>
      <c r="BG5" s="632">
        <v>3483752</v>
      </c>
      <c r="BH5" s="633"/>
      <c r="BI5" s="633"/>
      <c r="BJ5" s="633"/>
      <c r="BK5" s="633"/>
      <c r="BL5" s="633"/>
      <c r="BM5" s="633"/>
      <c r="BN5" s="634"/>
      <c r="BO5" s="681">
        <v>93.1</v>
      </c>
      <c r="BP5" s="681"/>
      <c r="BQ5" s="681"/>
      <c r="BR5" s="681"/>
      <c r="BS5" s="682">
        <v>35956</v>
      </c>
      <c r="BT5" s="682"/>
      <c r="BU5" s="682"/>
      <c r="BV5" s="682"/>
      <c r="BW5" s="682"/>
      <c r="BX5" s="682"/>
      <c r="BY5" s="682"/>
      <c r="BZ5" s="682"/>
      <c r="CA5" s="682"/>
      <c r="CB5" s="723"/>
      <c r="CD5" s="736" t="s">
        <v>154</v>
      </c>
      <c r="CE5" s="737"/>
      <c r="CF5" s="737"/>
      <c r="CG5" s="737"/>
      <c r="CH5" s="737"/>
      <c r="CI5" s="737"/>
      <c r="CJ5" s="737"/>
      <c r="CK5" s="737"/>
      <c r="CL5" s="737"/>
      <c r="CM5" s="737"/>
      <c r="CN5" s="737"/>
      <c r="CO5" s="737"/>
      <c r="CP5" s="737"/>
      <c r="CQ5" s="738"/>
      <c r="CR5" s="736" t="s">
        <v>160</v>
      </c>
      <c r="CS5" s="737"/>
      <c r="CT5" s="737"/>
      <c r="CU5" s="737"/>
      <c r="CV5" s="737"/>
      <c r="CW5" s="737"/>
      <c r="CX5" s="737"/>
      <c r="CY5" s="738"/>
      <c r="CZ5" s="736" t="s">
        <v>152</v>
      </c>
      <c r="DA5" s="737"/>
      <c r="DB5" s="737"/>
      <c r="DC5" s="738"/>
      <c r="DD5" s="736" t="s">
        <v>161</v>
      </c>
      <c r="DE5" s="737"/>
      <c r="DF5" s="737"/>
      <c r="DG5" s="737"/>
      <c r="DH5" s="737"/>
      <c r="DI5" s="737"/>
      <c r="DJ5" s="737"/>
      <c r="DK5" s="737"/>
      <c r="DL5" s="737"/>
      <c r="DM5" s="737"/>
      <c r="DN5" s="737"/>
      <c r="DO5" s="737"/>
      <c r="DP5" s="738"/>
      <c r="DQ5" s="736" t="s">
        <v>162</v>
      </c>
      <c r="DR5" s="737"/>
      <c r="DS5" s="737"/>
      <c r="DT5" s="737"/>
      <c r="DU5" s="737"/>
      <c r="DV5" s="737"/>
      <c r="DW5" s="737"/>
      <c r="DX5" s="737"/>
      <c r="DY5" s="737"/>
      <c r="DZ5" s="737"/>
      <c r="EA5" s="737"/>
      <c r="EB5" s="737"/>
      <c r="EC5" s="738"/>
    </row>
    <row r="6" spans="2:143" ht="11.25" customHeight="1" x14ac:dyDescent="0.15">
      <c r="B6" s="629" t="s">
        <v>163</v>
      </c>
      <c r="C6" s="630"/>
      <c r="D6" s="630"/>
      <c r="E6" s="630"/>
      <c r="F6" s="630"/>
      <c r="G6" s="630"/>
      <c r="H6" s="630"/>
      <c r="I6" s="630"/>
      <c r="J6" s="630"/>
      <c r="K6" s="630"/>
      <c r="L6" s="630"/>
      <c r="M6" s="630"/>
      <c r="N6" s="630"/>
      <c r="O6" s="630"/>
      <c r="P6" s="630"/>
      <c r="Q6" s="631"/>
      <c r="R6" s="632">
        <v>118080</v>
      </c>
      <c r="S6" s="633"/>
      <c r="T6" s="633"/>
      <c r="U6" s="633"/>
      <c r="V6" s="633"/>
      <c r="W6" s="633"/>
      <c r="X6" s="633"/>
      <c r="Y6" s="634"/>
      <c r="Z6" s="681">
        <v>0.7</v>
      </c>
      <c r="AA6" s="681"/>
      <c r="AB6" s="681"/>
      <c r="AC6" s="681"/>
      <c r="AD6" s="682">
        <v>118080</v>
      </c>
      <c r="AE6" s="682"/>
      <c r="AF6" s="682"/>
      <c r="AG6" s="682"/>
      <c r="AH6" s="682"/>
      <c r="AI6" s="682"/>
      <c r="AJ6" s="682"/>
      <c r="AK6" s="682"/>
      <c r="AL6" s="635">
        <v>1.6</v>
      </c>
      <c r="AM6" s="636"/>
      <c r="AN6" s="636"/>
      <c r="AO6" s="683"/>
      <c r="AP6" s="629" t="s">
        <v>164</v>
      </c>
      <c r="AQ6" s="630"/>
      <c r="AR6" s="630"/>
      <c r="AS6" s="630"/>
      <c r="AT6" s="630"/>
      <c r="AU6" s="630"/>
      <c r="AV6" s="630"/>
      <c r="AW6" s="630"/>
      <c r="AX6" s="630"/>
      <c r="AY6" s="630"/>
      <c r="AZ6" s="630"/>
      <c r="BA6" s="630"/>
      <c r="BB6" s="630"/>
      <c r="BC6" s="630"/>
      <c r="BD6" s="630"/>
      <c r="BE6" s="630"/>
      <c r="BF6" s="631"/>
      <c r="BG6" s="632">
        <v>3483752</v>
      </c>
      <c r="BH6" s="633"/>
      <c r="BI6" s="633"/>
      <c r="BJ6" s="633"/>
      <c r="BK6" s="633"/>
      <c r="BL6" s="633"/>
      <c r="BM6" s="633"/>
      <c r="BN6" s="634"/>
      <c r="BO6" s="681">
        <v>93.1</v>
      </c>
      <c r="BP6" s="681"/>
      <c r="BQ6" s="681"/>
      <c r="BR6" s="681"/>
      <c r="BS6" s="682">
        <v>35956</v>
      </c>
      <c r="BT6" s="682"/>
      <c r="BU6" s="682"/>
      <c r="BV6" s="682"/>
      <c r="BW6" s="682"/>
      <c r="BX6" s="682"/>
      <c r="BY6" s="682"/>
      <c r="BZ6" s="682"/>
      <c r="CA6" s="682"/>
      <c r="CB6" s="723"/>
      <c r="CD6" s="690" t="s">
        <v>165</v>
      </c>
      <c r="CE6" s="691"/>
      <c r="CF6" s="691"/>
      <c r="CG6" s="691"/>
      <c r="CH6" s="691"/>
      <c r="CI6" s="691"/>
      <c r="CJ6" s="691"/>
      <c r="CK6" s="691"/>
      <c r="CL6" s="691"/>
      <c r="CM6" s="691"/>
      <c r="CN6" s="691"/>
      <c r="CO6" s="691"/>
      <c r="CP6" s="691"/>
      <c r="CQ6" s="692"/>
      <c r="CR6" s="632">
        <v>155242</v>
      </c>
      <c r="CS6" s="633"/>
      <c r="CT6" s="633"/>
      <c r="CU6" s="633"/>
      <c r="CV6" s="633"/>
      <c r="CW6" s="633"/>
      <c r="CX6" s="633"/>
      <c r="CY6" s="634"/>
      <c r="CZ6" s="732">
        <v>0.9</v>
      </c>
      <c r="DA6" s="701"/>
      <c r="DB6" s="701"/>
      <c r="DC6" s="735"/>
      <c r="DD6" s="638" t="s">
        <v>66</v>
      </c>
      <c r="DE6" s="633"/>
      <c r="DF6" s="633"/>
      <c r="DG6" s="633"/>
      <c r="DH6" s="633"/>
      <c r="DI6" s="633"/>
      <c r="DJ6" s="633"/>
      <c r="DK6" s="633"/>
      <c r="DL6" s="633"/>
      <c r="DM6" s="633"/>
      <c r="DN6" s="633"/>
      <c r="DO6" s="633"/>
      <c r="DP6" s="634"/>
      <c r="DQ6" s="638">
        <v>155242</v>
      </c>
      <c r="DR6" s="633"/>
      <c r="DS6" s="633"/>
      <c r="DT6" s="633"/>
      <c r="DU6" s="633"/>
      <c r="DV6" s="633"/>
      <c r="DW6" s="633"/>
      <c r="DX6" s="633"/>
      <c r="DY6" s="633"/>
      <c r="DZ6" s="633"/>
      <c r="EA6" s="633"/>
      <c r="EB6" s="633"/>
      <c r="EC6" s="671"/>
    </row>
    <row r="7" spans="2:143" ht="11.25" customHeight="1" x14ac:dyDescent="0.15">
      <c r="B7" s="629" t="s">
        <v>166</v>
      </c>
      <c r="C7" s="630"/>
      <c r="D7" s="630"/>
      <c r="E7" s="630"/>
      <c r="F7" s="630"/>
      <c r="G7" s="630"/>
      <c r="H7" s="630"/>
      <c r="I7" s="630"/>
      <c r="J7" s="630"/>
      <c r="K7" s="630"/>
      <c r="L7" s="630"/>
      <c r="M7" s="630"/>
      <c r="N7" s="630"/>
      <c r="O7" s="630"/>
      <c r="P7" s="630"/>
      <c r="Q7" s="631"/>
      <c r="R7" s="632">
        <v>5422</v>
      </c>
      <c r="S7" s="633"/>
      <c r="T7" s="633"/>
      <c r="U7" s="633"/>
      <c r="V7" s="633"/>
      <c r="W7" s="633"/>
      <c r="X7" s="633"/>
      <c r="Y7" s="634"/>
      <c r="Z7" s="681">
        <v>0</v>
      </c>
      <c r="AA7" s="681"/>
      <c r="AB7" s="681"/>
      <c r="AC7" s="681"/>
      <c r="AD7" s="682">
        <v>5422</v>
      </c>
      <c r="AE7" s="682"/>
      <c r="AF7" s="682"/>
      <c r="AG7" s="682"/>
      <c r="AH7" s="682"/>
      <c r="AI7" s="682"/>
      <c r="AJ7" s="682"/>
      <c r="AK7" s="682"/>
      <c r="AL7" s="635">
        <v>0.1</v>
      </c>
      <c r="AM7" s="636"/>
      <c r="AN7" s="636"/>
      <c r="AO7" s="683"/>
      <c r="AP7" s="629" t="s">
        <v>167</v>
      </c>
      <c r="AQ7" s="630"/>
      <c r="AR7" s="630"/>
      <c r="AS7" s="630"/>
      <c r="AT7" s="630"/>
      <c r="AU7" s="630"/>
      <c r="AV7" s="630"/>
      <c r="AW7" s="630"/>
      <c r="AX7" s="630"/>
      <c r="AY7" s="630"/>
      <c r="AZ7" s="630"/>
      <c r="BA7" s="630"/>
      <c r="BB7" s="630"/>
      <c r="BC7" s="630"/>
      <c r="BD7" s="630"/>
      <c r="BE7" s="630"/>
      <c r="BF7" s="631"/>
      <c r="BG7" s="632">
        <v>1381768</v>
      </c>
      <c r="BH7" s="633"/>
      <c r="BI7" s="633"/>
      <c r="BJ7" s="633"/>
      <c r="BK7" s="633"/>
      <c r="BL7" s="633"/>
      <c r="BM7" s="633"/>
      <c r="BN7" s="634"/>
      <c r="BO7" s="681">
        <v>36.9</v>
      </c>
      <c r="BP7" s="681"/>
      <c r="BQ7" s="681"/>
      <c r="BR7" s="681"/>
      <c r="BS7" s="682">
        <v>35956</v>
      </c>
      <c r="BT7" s="682"/>
      <c r="BU7" s="682"/>
      <c r="BV7" s="682"/>
      <c r="BW7" s="682"/>
      <c r="BX7" s="682"/>
      <c r="BY7" s="682"/>
      <c r="BZ7" s="682"/>
      <c r="CA7" s="682"/>
      <c r="CB7" s="723"/>
      <c r="CD7" s="664" t="s">
        <v>168</v>
      </c>
      <c r="CE7" s="665"/>
      <c r="CF7" s="665"/>
      <c r="CG7" s="665"/>
      <c r="CH7" s="665"/>
      <c r="CI7" s="665"/>
      <c r="CJ7" s="665"/>
      <c r="CK7" s="665"/>
      <c r="CL7" s="665"/>
      <c r="CM7" s="665"/>
      <c r="CN7" s="665"/>
      <c r="CO7" s="665"/>
      <c r="CP7" s="665"/>
      <c r="CQ7" s="666"/>
      <c r="CR7" s="632">
        <v>2157390</v>
      </c>
      <c r="CS7" s="633"/>
      <c r="CT7" s="633"/>
      <c r="CU7" s="633"/>
      <c r="CV7" s="633"/>
      <c r="CW7" s="633"/>
      <c r="CX7" s="633"/>
      <c r="CY7" s="634"/>
      <c r="CZ7" s="681">
        <v>12.9</v>
      </c>
      <c r="DA7" s="681"/>
      <c r="DB7" s="681"/>
      <c r="DC7" s="681"/>
      <c r="DD7" s="638">
        <v>182707</v>
      </c>
      <c r="DE7" s="633"/>
      <c r="DF7" s="633"/>
      <c r="DG7" s="633"/>
      <c r="DH7" s="633"/>
      <c r="DI7" s="633"/>
      <c r="DJ7" s="633"/>
      <c r="DK7" s="633"/>
      <c r="DL7" s="633"/>
      <c r="DM7" s="633"/>
      <c r="DN7" s="633"/>
      <c r="DO7" s="633"/>
      <c r="DP7" s="634"/>
      <c r="DQ7" s="638">
        <v>1851450</v>
      </c>
      <c r="DR7" s="633"/>
      <c r="DS7" s="633"/>
      <c r="DT7" s="633"/>
      <c r="DU7" s="633"/>
      <c r="DV7" s="633"/>
      <c r="DW7" s="633"/>
      <c r="DX7" s="633"/>
      <c r="DY7" s="633"/>
      <c r="DZ7" s="633"/>
      <c r="EA7" s="633"/>
      <c r="EB7" s="633"/>
      <c r="EC7" s="671"/>
    </row>
    <row r="8" spans="2:143" ht="11.25" customHeight="1" x14ac:dyDescent="0.15">
      <c r="B8" s="629" t="s">
        <v>169</v>
      </c>
      <c r="C8" s="630"/>
      <c r="D8" s="630"/>
      <c r="E8" s="630"/>
      <c r="F8" s="630"/>
      <c r="G8" s="630"/>
      <c r="H8" s="630"/>
      <c r="I8" s="630"/>
      <c r="J8" s="630"/>
      <c r="K8" s="630"/>
      <c r="L8" s="630"/>
      <c r="M8" s="630"/>
      <c r="N8" s="630"/>
      <c r="O8" s="630"/>
      <c r="P8" s="630"/>
      <c r="Q8" s="631"/>
      <c r="R8" s="632">
        <v>6526</v>
      </c>
      <c r="S8" s="633"/>
      <c r="T8" s="633"/>
      <c r="U8" s="633"/>
      <c r="V8" s="633"/>
      <c r="W8" s="633"/>
      <c r="X8" s="633"/>
      <c r="Y8" s="634"/>
      <c r="Z8" s="681">
        <v>0</v>
      </c>
      <c r="AA8" s="681"/>
      <c r="AB8" s="681"/>
      <c r="AC8" s="681"/>
      <c r="AD8" s="682">
        <v>6526</v>
      </c>
      <c r="AE8" s="682"/>
      <c r="AF8" s="682"/>
      <c r="AG8" s="682"/>
      <c r="AH8" s="682"/>
      <c r="AI8" s="682"/>
      <c r="AJ8" s="682"/>
      <c r="AK8" s="682"/>
      <c r="AL8" s="635">
        <v>0.1</v>
      </c>
      <c r="AM8" s="636"/>
      <c r="AN8" s="636"/>
      <c r="AO8" s="683"/>
      <c r="AP8" s="629" t="s">
        <v>170</v>
      </c>
      <c r="AQ8" s="630"/>
      <c r="AR8" s="630"/>
      <c r="AS8" s="630"/>
      <c r="AT8" s="630"/>
      <c r="AU8" s="630"/>
      <c r="AV8" s="630"/>
      <c r="AW8" s="630"/>
      <c r="AX8" s="630"/>
      <c r="AY8" s="630"/>
      <c r="AZ8" s="630"/>
      <c r="BA8" s="630"/>
      <c r="BB8" s="630"/>
      <c r="BC8" s="630"/>
      <c r="BD8" s="630"/>
      <c r="BE8" s="630"/>
      <c r="BF8" s="631"/>
      <c r="BG8" s="632">
        <v>53885</v>
      </c>
      <c r="BH8" s="633"/>
      <c r="BI8" s="633"/>
      <c r="BJ8" s="633"/>
      <c r="BK8" s="633"/>
      <c r="BL8" s="633"/>
      <c r="BM8" s="633"/>
      <c r="BN8" s="634"/>
      <c r="BO8" s="681">
        <v>1.4</v>
      </c>
      <c r="BP8" s="681"/>
      <c r="BQ8" s="681"/>
      <c r="BR8" s="681"/>
      <c r="BS8" s="638" t="s">
        <v>66</v>
      </c>
      <c r="BT8" s="633"/>
      <c r="BU8" s="633"/>
      <c r="BV8" s="633"/>
      <c r="BW8" s="633"/>
      <c r="BX8" s="633"/>
      <c r="BY8" s="633"/>
      <c r="BZ8" s="633"/>
      <c r="CA8" s="633"/>
      <c r="CB8" s="671"/>
      <c r="CD8" s="664" t="s">
        <v>171</v>
      </c>
      <c r="CE8" s="665"/>
      <c r="CF8" s="665"/>
      <c r="CG8" s="665"/>
      <c r="CH8" s="665"/>
      <c r="CI8" s="665"/>
      <c r="CJ8" s="665"/>
      <c r="CK8" s="665"/>
      <c r="CL8" s="665"/>
      <c r="CM8" s="665"/>
      <c r="CN8" s="665"/>
      <c r="CO8" s="665"/>
      <c r="CP8" s="665"/>
      <c r="CQ8" s="666"/>
      <c r="CR8" s="632">
        <v>4235799</v>
      </c>
      <c r="CS8" s="633"/>
      <c r="CT8" s="633"/>
      <c r="CU8" s="633"/>
      <c r="CV8" s="633"/>
      <c r="CW8" s="633"/>
      <c r="CX8" s="633"/>
      <c r="CY8" s="634"/>
      <c r="CZ8" s="681">
        <v>25.3</v>
      </c>
      <c r="DA8" s="681"/>
      <c r="DB8" s="681"/>
      <c r="DC8" s="681"/>
      <c r="DD8" s="638">
        <v>7242</v>
      </c>
      <c r="DE8" s="633"/>
      <c r="DF8" s="633"/>
      <c r="DG8" s="633"/>
      <c r="DH8" s="633"/>
      <c r="DI8" s="633"/>
      <c r="DJ8" s="633"/>
      <c r="DK8" s="633"/>
      <c r="DL8" s="633"/>
      <c r="DM8" s="633"/>
      <c r="DN8" s="633"/>
      <c r="DO8" s="633"/>
      <c r="DP8" s="634"/>
      <c r="DQ8" s="638">
        <v>2432877</v>
      </c>
      <c r="DR8" s="633"/>
      <c r="DS8" s="633"/>
      <c r="DT8" s="633"/>
      <c r="DU8" s="633"/>
      <c r="DV8" s="633"/>
      <c r="DW8" s="633"/>
      <c r="DX8" s="633"/>
      <c r="DY8" s="633"/>
      <c r="DZ8" s="633"/>
      <c r="EA8" s="633"/>
      <c r="EB8" s="633"/>
      <c r="EC8" s="671"/>
    </row>
    <row r="9" spans="2:143" ht="11.25" customHeight="1" x14ac:dyDescent="0.15">
      <c r="B9" s="629" t="s">
        <v>172</v>
      </c>
      <c r="C9" s="630"/>
      <c r="D9" s="630"/>
      <c r="E9" s="630"/>
      <c r="F9" s="630"/>
      <c r="G9" s="630"/>
      <c r="H9" s="630"/>
      <c r="I9" s="630"/>
      <c r="J9" s="630"/>
      <c r="K9" s="630"/>
      <c r="L9" s="630"/>
      <c r="M9" s="630"/>
      <c r="N9" s="630"/>
      <c r="O9" s="630"/>
      <c r="P9" s="630"/>
      <c r="Q9" s="631"/>
      <c r="R9" s="632">
        <v>5810</v>
      </c>
      <c r="S9" s="633"/>
      <c r="T9" s="633"/>
      <c r="U9" s="633"/>
      <c r="V9" s="633"/>
      <c r="W9" s="633"/>
      <c r="X9" s="633"/>
      <c r="Y9" s="634"/>
      <c r="Z9" s="681">
        <v>0</v>
      </c>
      <c r="AA9" s="681"/>
      <c r="AB9" s="681"/>
      <c r="AC9" s="681"/>
      <c r="AD9" s="682">
        <v>5810</v>
      </c>
      <c r="AE9" s="682"/>
      <c r="AF9" s="682"/>
      <c r="AG9" s="682"/>
      <c r="AH9" s="682"/>
      <c r="AI9" s="682"/>
      <c r="AJ9" s="682"/>
      <c r="AK9" s="682"/>
      <c r="AL9" s="635">
        <v>0.1</v>
      </c>
      <c r="AM9" s="636"/>
      <c r="AN9" s="636"/>
      <c r="AO9" s="683"/>
      <c r="AP9" s="629" t="s">
        <v>173</v>
      </c>
      <c r="AQ9" s="630"/>
      <c r="AR9" s="630"/>
      <c r="AS9" s="630"/>
      <c r="AT9" s="630"/>
      <c r="AU9" s="630"/>
      <c r="AV9" s="630"/>
      <c r="AW9" s="630"/>
      <c r="AX9" s="630"/>
      <c r="AY9" s="630"/>
      <c r="AZ9" s="630"/>
      <c r="BA9" s="630"/>
      <c r="BB9" s="630"/>
      <c r="BC9" s="630"/>
      <c r="BD9" s="630"/>
      <c r="BE9" s="630"/>
      <c r="BF9" s="631"/>
      <c r="BG9" s="632">
        <v>1065143</v>
      </c>
      <c r="BH9" s="633"/>
      <c r="BI9" s="633"/>
      <c r="BJ9" s="633"/>
      <c r="BK9" s="633"/>
      <c r="BL9" s="633"/>
      <c r="BM9" s="633"/>
      <c r="BN9" s="634"/>
      <c r="BO9" s="681">
        <v>28.5</v>
      </c>
      <c r="BP9" s="681"/>
      <c r="BQ9" s="681"/>
      <c r="BR9" s="681"/>
      <c r="BS9" s="638" t="s">
        <v>66</v>
      </c>
      <c r="BT9" s="633"/>
      <c r="BU9" s="633"/>
      <c r="BV9" s="633"/>
      <c r="BW9" s="633"/>
      <c r="BX9" s="633"/>
      <c r="BY9" s="633"/>
      <c r="BZ9" s="633"/>
      <c r="CA9" s="633"/>
      <c r="CB9" s="671"/>
      <c r="CD9" s="664" t="s">
        <v>174</v>
      </c>
      <c r="CE9" s="665"/>
      <c r="CF9" s="665"/>
      <c r="CG9" s="665"/>
      <c r="CH9" s="665"/>
      <c r="CI9" s="665"/>
      <c r="CJ9" s="665"/>
      <c r="CK9" s="665"/>
      <c r="CL9" s="665"/>
      <c r="CM9" s="665"/>
      <c r="CN9" s="665"/>
      <c r="CO9" s="665"/>
      <c r="CP9" s="665"/>
      <c r="CQ9" s="666"/>
      <c r="CR9" s="632">
        <v>1389547</v>
      </c>
      <c r="CS9" s="633"/>
      <c r="CT9" s="633"/>
      <c r="CU9" s="633"/>
      <c r="CV9" s="633"/>
      <c r="CW9" s="633"/>
      <c r="CX9" s="633"/>
      <c r="CY9" s="634"/>
      <c r="CZ9" s="681">
        <v>8.3000000000000007</v>
      </c>
      <c r="DA9" s="681"/>
      <c r="DB9" s="681"/>
      <c r="DC9" s="681"/>
      <c r="DD9" s="638">
        <v>60116</v>
      </c>
      <c r="DE9" s="633"/>
      <c r="DF9" s="633"/>
      <c r="DG9" s="633"/>
      <c r="DH9" s="633"/>
      <c r="DI9" s="633"/>
      <c r="DJ9" s="633"/>
      <c r="DK9" s="633"/>
      <c r="DL9" s="633"/>
      <c r="DM9" s="633"/>
      <c r="DN9" s="633"/>
      <c r="DO9" s="633"/>
      <c r="DP9" s="634"/>
      <c r="DQ9" s="638">
        <v>659550</v>
      </c>
      <c r="DR9" s="633"/>
      <c r="DS9" s="633"/>
      <c r="DT9" s="633"/>
      <c r="DU9" s="633"/>
      <c r="DV9" s="633"/>
      <c r="DW9" s="633"/>
      <c r="DX9" s="633"/>
      <c r="DY9" s="633"/>
      <c r="DZ9" s="633"/>
      <c r="EA9" s="633"/>
      <c r="EB9" s="633"/>
      <c r="EC9" s="671"/>
    </row>
    <row r="10" spans="2:143" ht="11.25" customHeight="1" x14ac:dyDescent="0.15">
      <c r="B10" s="629" t="s">
        <v>175</v>
      </c>
      <c r="C10" s="630"/>
      <c r="D10" s="630"/>
      <c r="E10" s="630"/>
      <c r="F10" s="630"/>
      <c r="G10" s="630"/>
      <c r="H10" s="630"/>
      <c r="I10" s="630"/>
      <c r="J10" s="630"/>
      <c r="K10" s="630"/>
      <c r="L10" s="630"/>
      <c r="M10" s="630"/>
      <c r="N10" s="630"/>
      <c r="O10" s="630"/>
      <c r="P10" s="630"/>
      <c r="Q10" s="631"/>
      <c r="R10" s="632" t="s">
        <v>66</v>
      </c>
      <c r="S10" s="633"/>
      <c r="T10" s="633"/>
      <c r="U10" s="633"/>
      <c r="V10" s="633"/>
      <c r="W10" s="633"/>
      <c r="X10" s="633"/>
      <c r="Y10" s="634"/>
      <c r="Z10" s="681" t="s">
        <v>66</v>
      </c>
      <c r="AA10" s="681"/>
      <c r="AB10" s="681"/>
      <c r="AC10" s="681"/>
      <c r="AD10" s="682" t="s">
        <v>66</v>
      </c>
      <c r="AE10" s="682"/>
      <c r="AF10" s="682"/>
      <c r="AG10" s="682"/>
      <c r="AH10" s="682"/>
      <c r="AI10" s="682"/>
      <c r="AJ10" s="682"/>
      <c r="AK10" s="682"/>
      <c r="AL10" s="635" t="s">
        <v>66</v>
      </c>
      <c r="AM10" s="636"/>
      <c r="AN10" s="636"/>
      <c r="AO10" s="683"/>
      <c r="AP10" s="629" t="s">
        <v>176</v>
      </c>
      <c r="AQ10" s="630"/>
      <c r="AR10" s="630"/>
      <c r="AS10" s="630"/>
      <c r="AT10" s="630"/>
      <c r="AU10" s="630"/>
      <c r="AV10" s="630"/>
      <c r="AW10" s="630"/>
      <c r="AX10" s="630"/>
      <c r="AY10" s="630"/>
      <c r="AZ10" s="630"/>
      <c r="BA10" s="630"/>
      <c r="BB10" s="630"/>
      <c r="BC10" s="630"/>
      <c r="BD10" s="630"/>
      <c r="BE10" s="630"/>
      <c r="BF10" s="631"/>
      <c r="BG10" s="632">
        <v>81464</v>
      </c>
      <c r="BH10" s="633"/>
      <c r="BI10" s="633"/>
      <c r="BJ10" s="633"/>
      <c r="BK10" s="633"/>
      <c r="BL10" s="633"/>
      <c r="BM10" s="633"/>
      <c r="BN10" s="634"/>
      <c r="BO10" s="681">
        <v>2.2000000000000002</v>
      </c>
      <c r="BP10" s="681"/>
      <c r="BQ10" s="681"/>
      <c r="BR10" s="681"/>
      <c r="BS10" s="638" t="s">
        <v>66</v>
      </c>
      <c r="BT10" s="633"/>
      <c r="BU10" s="633"/>
      <c r="BV10" s="633"/>
      <c r="BW10" s="633"/>
      <c r="BX10" s="633"/>
      <c r="BY10" s="633"/>
      <c r="BZ10" s="633"/>
      <c r="CA10" s="633"/>
      <c r="CB10" s="671"/>
      <c r="CD10" s="664" t="s">
        <v>177</v>
      </c>
      <c r="CE10" s="665"/>
      <c r="CF10" s="665"/>
      <c r="CG10" s="665"/>
      <c r="CH10" s="665"/>
      <c r="CI10" s="665"/>
      <c r="CJ10" s="665"/>
      <c r="CK10" s="665"/>
      <c r="CL10" s="665"/>
      <c r="CM10" s="665"/>
      <c r="CN10" s="665"/>
      <c r="CO10" s="665"/>
      <c r="CP10" s="665"/>
      <c r="CQ10" s="666"/>
      <c r="CR10" s="632">
        <v>57092</v>
      </c>
      <c r="CS10" s="633"/>
      <c r="CT10" s="633"/>
      <c r="CU10" s="633"/>
      <c r="CV10" s="633"/>
      <c r="CW10" s="633"/>
      <c r="CX10" s="633"/>
      <c r="CY10" s="634"/>
      <c r="CZ10" s="681">
        <v>0.3</v>
      </c>
      <c r="DA10" s="681"/>
      <c r="DB10" s="681"/>
      <c r="DC10" s="681"/>
      <c r="DD10" s="638" t="s">
        <v>66</v>
      </c>
      <c r="DE10" s="633"/>
      <c r="DF10" s="633"/>
      <c r="DG10" s="633"/>
      <c r="DH10" s="633"/>
      <c r="DI10" s="633"/>
      <c r="DJ10" s="633"/>
      <c r="DK10" s="633"/>
      <c r="DL10" s="633"/>
      <c r="DM10" s="633"/>
      <c r="DN10" s="633"/>
      <c r="DO10" s="633"/>
      <c r="DP10" s="634"/>
      <c r="DQ10" s="638">
        <v>20592</v>
      </c>
      <c r="DR10" s="633"/>
      <c r="DS10" s="633"/>
      <c r="DT10" s="633"/>
      <c r="DU10" s="633"/>
      <c r="DV10" s="633"/>
      <c r="DW10" s="633"/>
      <c r="DX10" s="633"/>
      <c r="DY10" s="633"/>
      <c r="DZ10" s="633"/>
      <c r="EA10" s="633"/>
      <c r="EB10" s="633"/>
      <c r="EC10" s="671"/>
    </row>
    <row r="11" spans="2:143" ht="11.25" customHeight="1" x14ac:dyDescent="0.15">
      <c r="B11" s="629" t="s">
        <v>178</v>
      </c>
      <c r="C11" s="630"/>
      <c r="D11" s="630"/>
      <c r="E11" s="630"/>
      <c r="F11" s="630"/>
      <c r="G11" s="630"/>
      <c r="H11" s="630"/>
      <c r="I11" s="630"/>
      <c r="J11" s="630"/>
      <c r="K11" s="630"/>
      <c r="L11" s="630"/>
      <c r="M11" s="630"/>
      <c r="N11" s="630"/>
      <c r="O11" s="630"/>
      <c r="P11" s="630"/>
      <c r="Q11" s="631"/>
      <c r="R11" s="632" t="s">
        <v>66</v>
      </c>
      <c r="S11" s="633"/>
      <c r="T11" s="633"/>
      <c r="U11" s="633"/>
      <c r="V11" s="633"/>
      <c r="W11" s="633"/>
      <c r="X11" s="633"/>
      <c r="Y11" s="634"/>
      <c r="Z11" s="681" t="s">
        <v>66</v>
      </c>
      <c r="AA11" s="681"/>
      <c r="AB11" s="681"/>
      <c r="AC11" s="681"/>
      <c r="AD11" s="682" t="s">
        <v>66</v>
      </c>
      <c r="AE11" s="682"/>
      <c r="AF11" s="682"/>
      <c r="AG11" s="682"/>
      <c r="AH11" s="682"/>
      <c r="AI11" s="682"/>
      <c r="AJ11" s="682"/>
      <c r="AK11" s="682"/>
      <c r="AL11" s="635" t="s">
        <v>66</v>
      </c>
      <c r="AM11" s="636"/>
      <c r="AN11" s="636"/>
      <c r="AO11" s="683"/>
      <c r="AP11" s="629" t="s">
        <v>179</v>
      </c>
      <c r="AQ11" s="630"/>
      <c r="AR11" s="630"/>
      <c r="AS11" s="630"/>
      <c r="AT11" s="630"/>
      <c r="AU11" s="630"/>
      <c r="AV11" s="630"/>
      <c r="AW11" s="630"/>
      <c r="AX11" s="630"/>
      <c r="AY11" s="630"/>
      <c r="AZ11" s="630"/>
      <c r="BA11" s="630"/>
      <c r="BB11" s="630"/>
      <c r="BC11" s="630"/>
      <c r="BD11" s="630"/>
      <c r="BE11" s="630"/>
      <c r="BF11" s="631"/>
      <c r="BG11" s="632">
        <v>181276</v>
      </c>
      <c r="BH11" s="633"/>
      <c r="BI11" s="633"/>
      <c r="BJ11" s="633"/>
      <c r="BK11" s="633"/>
      <c r="BL11" s="633"/>
      <c r="BM11" s="633"/>
      <c r="BN11" s="634"/>
      <c r="BO11" s="681">
        <v>4.8</v>
      </c>
      <c r="BP11" s="681"/>
      <c r="BQ11" s="681"/>
      <c r="BR11" s="681"/>
      <c r="BS11" s="638">
        <v>35956</v>
      </c>
      <c r="BT11" s="633"/>
      <c r="BU11" s="633"/>
      <c r="BV11" s="633"/>
      <c r="BW11" s="633"/>
      <c r="BX11" s="633"/>
      <c r="BY11" s="633"/>
      <c r="BZ11" s="633"/>
      <c r="CA11" s="633"/>
      <c r="CB11" s="671"/>
      <c r="CD11" s="664" t="s">
        <v>180</v>
      </c>
      <c r="CE11" s="665"/>
      <c r="CF11" s="665"/>
      <c r="CG11" s="665"/>
      <c r="CH11" s="665"/>
      <c r="CI11" s="665"/>
      <c r="CJ11" s="665"/>
      <c r="CK11" s="665"/>
      <c r="CL11" s="665"/>
      <c r="CM11" s="665"/>
      <c r="CN11" s="665"/>
      <c r="CO11" s="665"/>
      <c r="CP11" s="665"/>
      <c r="CQ11" s="666"/>
      <c r="CR11" s="632">
        <v>558566</v>
      </c>
      <c r="CS11" s="633"/>
      <c r="CT11" s="633"/>
      <c r="CU11" s="633"/>
      <c r="CV11" s="633"/>
      <c r="CW11" s="633"/>
      <c r="CX11" s="633"/>
      <c r="CY11" s="634"/>
      <c r="CZ11" s="681">
        <v>3.3</v>
      </c>
      <c r="DA11" s="681"/>
      <c r="DB11" s="681"/>
      <c r="DC11" s="681"/>
      <c r="DD11" s="638">
        <v>70544</v>
      </c>
      <c r="DE11" s="633"/>
      <c r="DF11" s="633"/>
      <c r="DG11" s="633"/>
      <c r="DH11" s="633"/>
      <c r="DI11" s="633"/>
      <c r="DJ11" s="633"/>
      <c r="DK11" s="633"/>
      <c r="DL11" s="633"/>
      <c r="DM11" s="633"/>
      <c r="DN11" s="633"/>
      <c r="DO11" s="633"/>
      <c r="DP11" s="634"/>
      <c r="DQ11" s="638">
        <v>321102</v>
      </c>
      <c r="DR11" s="633"/>
      <c r="DS11" s="633"/>
      <c r="DT11" s="633"/>
      <c r="DU11" s="633"/>
      <c r="DV11" s="633"/>
      <c r="DW11" s="633"/>
      <c r="DX11" s="633"/>
      <c r="DY11" s="633"/>
      <c r="DZ11" s="633"/>
      <c r="EA11" s="633"/>
      <c r="EB11" s="633"/>
      <c r="EC11" s="671"/>
    </row>
    <row r="12" spans="2:143" ht="11.25" customHeight="1" x14ac:dyDescent="0.15">
      <c r="B12" s="629" t="s">
        <v>181</v>
      </c>
      <c r="C12" s="630"/>
      <c r="D12" s="630"/>
      <c r="E12" s="630"/>
      <c r="F12" s="630"/>
      <c r="G12" s="630"/>
      <c r="H12" s="630"/>
      <c r="I12" s="630"/>
      <c r="J12" s="630"/>
      <c r="K12" s="630"/>
      <c r="L12" s="630"/>
      <c r="M12" s="630"/>
      <c r="N12" s="630"/>
      <c r="O12" s="630"/>
      <c r="P12" s="630"/>
      <c r="Q12" s="631"/>
      <c r="R12" s="632">
        <v>582487</v>
      </c>
      <c r="S12" s="633"/>
      <c r="T12" s="633"/>
      <c r="U12" s="633"/>
      <c r="V12" s="633"/>
      <c r="W12" s="633"/>
      <c r="X12" s="633"/>
      <c r="Y12" s="634"/>
      <c r="Z12" s="681">
        <v>3.3</v>
      </c>
      <c r="AA12" s="681"/>
      <c r="AB12" s="681"/>
      <c r="AC12" s="681"/>
      <c r="AD12" s="682">
        <v>582487</v>
      </c>
      <c r="AE12" s="682"/>
      <c r="AF12" s="682"/>
      <c r="AG12" s="682"/>
      <c r="AH12" s="682"/>
      <c r="AI12" s="682"/>
      <c r="AJ12" s="682"/>
      <c r="AK12" s="682"/>
      <c r="AL12" s="635">
        <v>7.7</v>
      </c>
      <c r="AM12" s="636"/>
      <c r="AN12" s="636"/>
      <c r="AO12" s="683"/>
      <c r="AP12" s="629" t="s">
        <v>182</v>
      </c>
      <c r="AQ12" s="630"/>
      <c r="AR12" s="630"/>
      <c r="AS12" s="630"/>
      <c r="AT12" s="630"/>
      <c r="AU12" s="630"/>
      <c r="AV12" s="630"/>
      <c r="AW12" s="630"/>
      <c r="AX12" s="630"/>
      <c r="AY12" s="630"/>
      <c r="AZ12" s="630"/>
      <c r="BA12" s="630"/>
      <c r="BB12" s="630"/>
      <c r="BC12" s="630"/>
      <c r="BD12" s="630"/>
      <c r="BE12" s="630"/>
      <c r="BF12" s="631"/>
      <c r="BG12" s="632">
        <v>1841870</v>
      </c>
      <c r="BH12" s="633"/>
      <c r="BI12" s="633"/>
      <c r="BJ12" s="633"/>
      <c r="BK12" s="633"/>
      <c r="BL12" s="633"/>
      <c r="BM12" s="633"/>
      <c r="BN12" s="634"/>
      <c r="BO12" s="681">
        <v>49.2</v>
      </c>
      <c r="BP12" s="681"/>
      <c r="BQ12" s="681"/>
      <c r="BR12" s="681"/>
      <c r="BS12" s="638" t="s">
        <v>66</v>
      </c>
      <c r="BT12" s="633"/>
      <c r="BU12" s="633"/>
      <c r="BV12" s="633"/>
      <c r="BW12" s="633"/>
      <c r="BX12" s="633"/>
      <c r="BY12" s="633"/>
      <c r="BZ12" s="633"/>
      <c r="CA12" s="633"/>
      <c r="CB12" s="671"/>
      <c r="CD12" s="664" t="s">
        <v>183</v>
      </c>
      <c r="CE12" s="665"/>
      <c r="CF12" s="665"/>
      <c r="CG12" s="665"/>
      <c r="CH12" s="665"/>
      <c r="CI12" s="665"/>
      <c r="CJ12" s="665"/>
      <c r="CK12" s="665"/>
      <c r="CL12" s="665"/>
      <c r="CM12" s="665"/>
      <c r="CN12" s="665"/>
      <c r="CO12" s="665"/>
      <c r="CP12" s="665"/>
      <c r="CQ12" s="666"/>
      <c r="CR12" s="632">
        <v>1531668</v>
      </c>
      <c r="CS12" s="633"/>
      <c r="CT12" s="633"/>
      <c r="CU12" s="633"/>
      <c r="CV12" s="633"/>
      <c r="CW12" s="633"/>
      <c r="CX12" s="633"/>
      <c r="CY12" s="634"/>
      <c r="CZ12" s="681">
        <v>9.1999999999999993</v>
      </c>
      <c r="DA12" s="681"/>
      <c r="DB12" s="681"/>
      <c r="DC12" s="681"/>
      <c r="DD12" s="638">
        <v>174115</v>
      </c>
      <c r="DE12" s="633"/>
      <c r="DF12" s="633"/>
      <c r="DG12" s="633"/>
      <c r="DH12" s="633"/>
      <c r="DI12" s="633"/>
      <c r="DJ12" s="633"/>
      <c r="DK12" s="633"/>
      <c r="DL12" s="633"/>
      <c r="DM12" s="633"/>
      <c r="DN12" s="633"/>
      <c r="DO12" s="633"/>
      <c r="DP12" s="634"/>
      <c r="DQ12" s="638">
        <v>452792</v>
      </c>
      <c r="DR12" s="633"/>
      <c r="DS12" s="633"/>
      <c r="DT12" s="633"/>
      <c r="DU12" s="633"/>
      <c r="DV12" s="633"/>
      <c r="DW12" s="633"/>
      <c r="DX12" s="633"/>
      <c r="DY12" s="633"/>
      <c r="DZ12" s="633"/>
      <c r="EA12" s="633"/>
      <c r="EB12" s="633"/>
      <c r="EC12" s="671"/>
    </row>
    <row r="13" spans="2:143" ht="11.25" customHeight="1" x14ac:dyDescent="0.15">
      <c r="B13" s="629" t="s">
        <v>184</v>
      </c>
      <c r="C13" s="630"/>
      <c r="D13" s="630"/>
      <c r="E13" s="630"/>
      <c r="F13" s="630"/>
      <c r="G13" s="630"/>
      <c r="H13" s="630"/>
      <c r="I13" s="630"/>
      <c r="J13" s="630"/>
      <c r="K13" s="630"/>
      <c r="L13" s="630"/>
      <c r="M13" s="630"/>
      <c r="N13" s="630"/>
      <c r="O13" s="630"/>
      <c r="P13" s="630"/>
      <c r="Q13" s="631"/>
      <c r="R13" s="632">
        <v>5673</v>
      </c>
      <c r="S13" s="633"/>
      <c r="T13" s="633"/>
      <c r="U13" s="633"/>
      <c r="V13" s="633"/>
      <c r="W13" s="633"/>
      <c r="X13" s="633"/>
      <c r="Y13" s="634"/>
      <c r="Z13" s="681">
        <v>0</v>
      </c>
      <c r="AA13" s="681"/>
      <c r="AB13" s="681"/>
      <c r="AC13" s="681"/>
      <c r="AD13" s="682">
        <v>5673</v>
      </c>
      <c r="AE13" s="682"/>
      <c r="AF13" s="682"/>
      <c r="AG13" s="682"/>
      <c r="AH13" s="682"/>
      <c r="AI13" s="682"/>
      <c r="AJ13" s="682"/>
      <c r="AK13" s="682"/>
      <c r="AL13" s="635">
        <v>0.1</v>
      </c>
      <c r="AM13" s="636"/>
      <c r="AN13" s="636"/>
      <c r="AO13" s="683"/>
      <c r="AP13" s="629" t="s">
        <v>185</v>
      </c>
      <c r="AQ13" s="630"/>
      <c r="AR13" s="630"/>
      <c r="AS13" s="630"/>
      <c r="AT13" s="630"/>
      <c r="AU13" s="630"/>
      <c r="AV13" s="630"/>
      <c r="AW13" s="630"/>
      <c r="AX13" s="630"/>
      <c r="AY13" s="630"/>
      <c r="AZ13" s="630"/>
      <c r="BA13" s="630"/>
      <c r="BB13" s="630"/>
      <c r="BC13" s="630"/>
      <c r="BD13" s="630"/>
      <c r="BE13" s="630"/>
      <c r="BF13" s="631"/>
      <c r="BG13" s="632">
        <v>1832671</v>
      </c>
      <c r="BH13" s="633"/>
      <c r="BI13" s="633"/>
      <c r="BJ13" s="633"/>
      <c r="BK13" s="633"/>
      <c r="BL13" s="633"/>
      <c r="BM13" s="633"/>
      <c r="BN13" s="634"/>
      <c r="BO13" s="681">
        <v>49</v>
      </c>
      <c r="BP13" s="681"/>
      <c r="BQ13" s="681"/>
      <c r="BR13" s="681"/>
      <c r="BS13" s="638" t="s">
        <v>66</v>
      </c>
      <c r="BT13" s="633"/>
      <c r="BU13" s="633"/>
      <c r="BV13" s="633"/>
      <c r="BW13" s="633"/>
      <c r="BX13" s="633"/>
      <c r="BY13" s="633"/>
      <c r="BZ13" s="633"/>
      <c r="CA13" s="633"/>
      <c r="CB13" s="671"/>
      <c r="CD13" s="664" t="s">
        <v>186</v>
      </c>
      <c r="CE13" s="665"/>
      <c r="CF13" s="665"/>
      <c r="CG13" s="665"/>
      <c r="CH13" s="665"/>
      <c r="CI13" s="665"/>
      <c r="CJ13" s="665"/>
      <c r="CK13" s="665"/>
      <c r="CL13" s="665"/>
      <c r="CM13" s="665"/>
      <c r="CN13" s="665"/>
      <c r="CO13" s="665"/>
      <c r="CP13" s="665"/>
      <c r="CQ13" s="666"/>
      <c r="CR13" s="632">
        <v>1187383</v>
      </c>
      <c r="CS13" s="633"/>
      <c r="CT13" s="633"/>
      <c r="CU13" s="633"/>
      <c r="CV13" s="633"/>
      <c r="CW13" s="633"/>
      <c r="CX13" s="633"/>
      <c r="CY13" s="634"/>
      <c r="CZ13" s="681">
        <v>7.1</v>
      </c>
      <c r="DA13" s="681"/>
      <c r="DB13" s="681"/>
      <c r="DC13" s="681"/>
      <c r="DD13" s="638">
        <v>642498</v>
      </c>
      <c r="DE13" s="633"/>
      <c r="DF13" s="633"/>
      <c r="DG13" s="633"/>
      <c r="DH13" s="633"/>
      <c r="DI13" s="633"/>
      <c r="DJ13" s="633"/>
      <c r="DK13" s="633"/>
      <c r="DL13" s="633"/>
      <c r="DM13" s="633"/>
      <c r="DN13" s="633"/>
      <c r="DO13" s="633"/>
      <c r="DP13" s="634"/>
      <c r="DQ13" s="638">
        <v>647550</v>
      </c>
      <c r="DR13" s="633"/>
      <c r="DS13" s="633"/>
      <c r="DT13" s="633"/>
      <c r="DU13" s="633"/>
      <c r="DV13" s="633"/>
      <c r="DW13" s="633"/>
      <c r="DX13" s="633"/>
      <c r="DY13" s="633"/>
      <c r="DZ13" s="633"/>
      <c r="EA13" s="633"/>
      <c r="EB13" s="633"/>
      <c r="EC13" s="671"/>
    </row>
    <row r="14" spans="2:143" ht="11.25" customHeight="1" x14ac:dyDescent="0.15">
      <c r="B14" s="629" t="s">
        <v>187</v>
      </c>
      <c r="C14" s="630"/>
      <c r="D14" s="630"/>
      <c r="E14" s="630"/>
      <c r="F14" s="630"/>
      <c r="G14" s="630"/>
      <c r="H14" s="630"/>
      <c r="I14" s="630"/>
      <c r="J14" s="630"/>
      <c r="K14" s="630"/>
      <c r="L14" s="630"/>
      <c r="M14" s="630"/>
      <c r="N14" s="630"/>
      <c r="O14" s="630"/>
      <c r="P14" s="630"/>
      <c r="Q14" s="631"/>
      <c r="R14" s="632" t="s">
        <v>66</v>
      </c>
      <c r="S14" s="633"/>
      <c r="T14" s="633"/>
      <c r="U14" s="633"/>
      <c r="V14" s="633"/>
      <c r="W14" s="633"/>
      <c r="X14" s="633"/>
      <c r="Y14" s="634"/>
      <c r="Z14" s="681" t="s">
        <v>66</v>
      </c>
      <c r="AA14" s="681"/>
      <c r="AB14" s="681"/>
      <c r="AC14" s="681"/>
      <c r="AD14" s="682" t="s">
        <v>66</v>
      </c>
      <c r="AE14" s="682"/>
      <c r="AF14" s="682"/>
      <c r="AG14" s="682"/>
      <c r="AH14" s="682"/>
      <c r="AI14" s="682"/>
      <c r="AJ14" s="682"/>
      <c r="AK14" s="682"/>
      <c r="AL14" s="635" t="s">
        <v>66</v>
      </c>
      <c r="AM14" s="636"/>
      <c r="AN14" s="636"/>
      <c r="AO14" s="683"/>
      <c r="AP14" s="629" t="s">
        <v>188</v>
      </c>
      <c r="AQ14" s="630"/>
      <c r="AR14" s="630"/>
      <c r="AS14" s="630"/>
      <c r="AT14" s="630"/>
      <c r="AU14" s="630"/>
      <c r="AV14" s="630"/>
      <c r="AW14" s="630"/>
      <c r="AX14" s="630"/>
      <c r="AY14" s="630"/>
      <c r="AZ14" s="630"/>
      <c r="BA14" s="630"/>
      <c r="BB14" s="630"/>
      <c r="BC14" s="630"/>
      <c r="BD14" s="630"/>
      <c r="BE14" s="630"/>
      <c r="BF14" s="631"/>
      <c r="BG14" s="632">
        <v>94453</v>
      </c>
      <c r="BH14" s="633"/>
      <c r="BI14" s="633"/>
      <c r="BJ14" s="633"/>
      <c r="BK14" s="633"/>
      <c r="BL14" s="633"/>
      <c r="BM14" s="633"/>
      <c r="BN14" s="634"/>
      <c r="BO14" s="681">
        <v>2.5</v>
      </c>
      <c r="BP14" s="681"/>
      <c r="BQ14" s="681"/>
      <c r="BR14" s="681"/>
      <c r="BS14" s="638" t="s">
        <v>66</v>
      </c>
      <c r="BT14" s="633"/>
      <c r="BU14" s="633"/>
      <c r="BV14" s="633"/>
      <c r="BW14" s="633"/>
      <c r="BX14" s="633"/>
      <c r="BY14" s="633"/>
      <c r="BZ14" s="633"/>
      <c r="CA14" s="633"/>
      <c r="CB14" s="671"/>
      <c r="CD14" s="664" t="s">
        <v>189</v>
      </c>
      <c r="CE14" s="665"/>
      <c r="CF14" s="665"/>
      <c r="CG14" s="665"/>
      <c r="CH14" s="665"/>
      <c r="CI14" s="665"/>
      <c r="CJ14" s="665"/>
      <c r="CK14" s="665"/>
      <c r="CL14" s="665"/>
      <c r="CM14" s="665"/>
      <c r="CN14" s="665"/>
      <c r="CO14" s="665"/>
      <c r="CP14" s="665"/>
      <c r="CQ14" s="666"/>
      <c r="CR14" s="632">
        <v>610488</v>
      </c>
      <c r="CS14" s="633"/>
      <c r="CT14" s="633"/>
      <c r="CU14" s="633"/>
      <c r="CV14" s="633"/>
      <c r="CW14" s="633"/>
      <c r="CX14" s="633"/>
      <c r="CY14" s="634"/>
      <c r="CZ14" s="681">
        <v>3.6</v>
      </c>
      <c r="DA14" s="681"/>
      <c r="DB14" s="681"/>
      <c r="DC14" s="681"/>
      <c r="DD14" s="638">
        <v>174380</v>
      </c>
      <c r="DE14" s="633"/>
      <c r="DF14" s="633"/>
      <c r="DG14" s="633"/>
      <c r="DH14" s="633"/>
      <c r="DI14" s="633"/>
      <c r="DJ14" s="633"/>
      <c r="DK14" s="633"/>
      <c r="DL14" s="633"/>
      <c r="DM14" s="633"/>
      <c r="DN14" s="633"/>
      <c r="DO14" s="633"/>
      <c r="DP14" s="634"/>
      <c r="DQ14" s="638">
        <v>441983</v>
      </c>
      <c r="DR14" s="633"/>
      <c r="DS14" s="633"/>
      <c r="DT14" s="633"/>
      <c r="DU14" s="633"/>
      <c r="DV14" s="633"/>
      <c r="DW14" s="633"/>
      <c r="DX14" s="633"/>
      <c r="DY14" s="633"/>
      <c r="DZ14" s="633"/>
      <c r="EA14" s="633"/>
      <c r="EB14" s="633"/>
      <c r="EC14" s="671"/>
    </row>
    <row r="15" spans="2:143" ht="11.25" customHeight="1" x14ac:dyDescent="0.15">
      <c r="B15" s="629" t="s">
        <v>190</v>
      </c>
      <c r="C15" s="630"/>
      <c r="D15" s="630"/>
      <c r="E15" s="630"/>
      <c r="F15" s="630"/>
      <c r="G15" s="630"/>
      <c r="H15" s="630"/>
      <c r="I15" s="630"/>
      <c r="J15" s="630"/>
      <c r="K15" s="630"/>
      <c r="L15" s="630"/>
      <c r="M15" s="630"/>
      <c r="N15" s="630"/>
      <c r="O15" s="630"/>
      <c r="P15" s="630"/>
      <c r="Q15" s="631"/>
      <c r="R15" s="632">
        <v>33167</v>
      </c>
      <c r="S15" s="633"/>
      <c r="T15" s="633"/>
      <c r="U15" s="633"/>
      <c r="V15" s="633"/>
      <c r="W15" s="633"/>
      <c r="X15" s="633"/>
      <c r="Y15" s="634"/>
      <c r="Z15" s="681">
        <v>0.2</v>
      </c>
      <c r="AA15" s="681"/>
      <c r="AB15" s="681"/>
      <c r="AC15" s="681"/>
      <c r="AD15" s="682">
        <v>33167</v>
      </c>
      <c r="AE15" s="682"/>
      <c r="AF15" s="682"/>
      <c r="AG15" s="682"/>
      <c r="AH15" s="682"/>
      <c r="AI15" s="682"/>
      <c r="AJ15" s="682"/>
      <c r="AK15" s="682"/>
      <c r="AL15" s="635">
        <v>0.4</v>
      </c>
      <c r="AM15" s="636"/>
      <c r="AN15" s="636"/>
      <c r="AO15" s="683"/>
      <c r="AP15" s="629" t="s">
        <v>191</v>
      </c>
      <c r="AQ15" s="630"/>
      <c r="AR15" s="630"/>
      <c r="AS15" s="630"/>
      <c r="AT15" s="630"/>
      <c r="AU15" s="630"/>
      <c r="AV15" s="630"/>
      <c r="AW15" s="630"/>
      <c r="AX15" s="630"/>
      <c r="AY15" s="630"/>
      <c r="AZ15" s="630"/>
      <c r="BA15" s="630"/>
      <c r="BB15" s="630"/>
      <c r="BC15" s="630"/>
      <c r="BD15" s="630"/>
      <c r="BE15" s="630"/>
      <c r="BF15" s="631"/>
      <c r="BG15" s="632">
        <v>165661</v>
      </c>
      <c r="BH15" s="633"/>
      <c r="BI15" s="633"/>
      <c r="BJ15" s="633"/>
      <c r="BK15" s="633"/>
      <c r="BL15" s="633"/>
      <c r="BM15" s="633"/>
      <c r="BN15" s="634"/>
      <c r="BO15" s="681">
        <v>4.4000000000000004</v>
      </c>
      <c r="BP15" s="681"/>
      <c r="BQ15" s="681"/>
      <c r="BR15" s="681"/>
      <c r="BS15" s="638" t="s">
        <v>66</v>
      </c>
      <c r="BT15" s="633"/>
      <c r="BU15" s="633"/>
      <c r="BV15" s="633"/>
      <c r="BW15" s="633"/>
      <c r="BX15" s="633"/>
      <c r="BY15" s="633"/>
      <c r="BZ15" s="633"/>
      <c r="CA15" s="633"/>
      <c r="CB15" s="671"/>
      <c r="CD15" s="664" t="s">
        <v>192</v>
      </c>
      <c r="CE15" s="665"/>
      <c r="CF15" s="665"/>
      <c r="CG15" s="665"/>
      <c r="CH15" s="665"/>
      <c r="CI15" s="665"/>
      <c r="CJ15" s="665"/>
      <c r="CK15" s="665"/>
      <c r="CL15" s="665"/>
      <c r="CM15" s="665"/>
      <c r="CN15" s="665"/>
      <c r="CO15" s="665"/>
      <c r="CP15" s="665"/>
      <c r="CQ15" s="666"/>
      <c r="CR15" s="632">
        <v>1529418</v>
      </c>
      <c r="CS15" s="633"/>
      <c r="CT15" s="633"/>
      <c r="CU15" s="633"/>
      <c r="CV15" s="633"/>
      <c r="CW15" s="633"/>
      <c r="CX15" s="633"/>
      <c r="CY15" s="634"/>
      <c r="CZ15" s="681">
        <v>9.1</v>
      </c>
      <c r="DA15" s="681"/>
      <c r="DB15" s="681"/>
      <c r="DC15" s="681"/>
      <c r="DD15" s="638">
        <v>333607</v>
      </c>
      <c r="DE15" s="633"/>
      <c r="DF15" s="633"/>
      <c r="DG15" s="633"/>
      <c r="DH15" s="633"/>
      <c r="DI15" s="633"/>
      <c r="DJ15" s="633"/>
      <c r="DK15" s="633"/>
      <c r="DL15" s="633"/>
      <c r="DM15" s="633"/>
      <c r="DN15" s="633"/>
      <c r="DO15" s="633"/>
      <c r="DP15" s="634"/>
      <c r="DQ15" s="638">
        <v>1260491</v>
      </c>
      <c r="DR15" s="633"/>
      <c r="DS15" s="633"/>
      <c r="DT15" s="633"/>
      <c r="DU15" s="633"/>
      <c r="DV15" s="633"/>
      <c r="DW15" s="633"/>
      <c r="DX15" s="633"/>
      <c r="DY15" s="633"/>
      <c r="DZ15" s="633"/>
      <c r="EA15" s="633"/>
      <c r="EB15" s="633"/>
      <c r="EC15" s="671"/>
    </row>
    <row r="16" spans="2:143" ht="11.25" customHeight="1" x14ac:dyDescent="0.15">
      <c r="B16" s="629" t="s">
        <v>193</v>
      </c>
      <c r="C16" s="630"/>
      <c r="D16" s="630"/>
      <c r="E16" s="630"/>
      <c r="F16" s="630"/>
      <c r="G16" s="630"/>
      <c r="H16" s="630"/>
      <c r="I16" s="630"/>
      <c r="J16" s="630"/>
      <c r="K16" s="630"/>
      <c r="L16" s="630"/>
      <c r="M16" s="630"/>
      <c r="N16" s="630"/>
      <c r="O16" s="630"/>
      <c r="P16" s="630"/>
      <c r="Q16" s="631"/>
      <c r="R16" s="632" t="s">
        <v>66</v>
      </c>
      <c r="S16" s="633"/>
      <c r="T16" s="633"/>
      <c r="U16" s="633"/>
      <c r="V16" s="633"/>
      <c r="W16" s="633"/>
      <c r="X16" s="633"/>
      <c r="Y16" s="634"/>
      <c r="Z16" s="681" t="s">
        <v>66</v>
      </c>
      <c r="AA16" s="681"/>
      <c r="AB16" s="681"/>
      <c r="AC16" s="681"/>
      <c r="AD16" s="682" t="s">
        <v>66</v>
      </c>
      <c r="AE16" s="682"/>
      <c r="AF16" s="682"/>
      <c r="AG16" s="682"/>
      <c r="AH16" s="682"/>
      <c r="AI16" s="682"/>
      <c r="AJ16" s="682"/>
      <c r="AK16" s="682"/>
      <c r="AL16" s="635" t="s">
        <v>66</v>
      </c>
      <c r="AM16" s="636"/>
      <c r="AN16" s="636"/>
      <c r="AO16" s="683"/>
      <c r="AP16" s="629" t="s">
        <v>194</v>
      </c>
      <c r="AQ16" s="630"/>
      <c r="AR16" s="630"/>
      <c r="AS16" s="630"/>
      <c r="AT16" s="630"/>
      <c r="AU16" s="630"/>
      <c r="AV16" s="630"/>
      <c r="AW16" s="630"/>
      <c r="AX16" s="630"/>
      <c r="AY16" s="630"/>
      <c r="AZ16" s="630"/>
      <c r="BA16" s="630"/>
      <c r="BB16" s="630"/>
      <c r="BC16" s="630"/>
      <c r="BD16" s="630"/>
      <c r="BE16" s="630"/>
      <c r="BF16" s="631"/>
      <c r="BG16" s="632" t="s">
        <v>66</v>
      </c>
      <c r="BH16" s="633"/>
      <c r="BI16" s="633"/>
      <c r="BJ16" s="633"/>
      <c r="BK16" s="633"/>
      <c r="BL16" s="633"/>
      <c r="BM16" s="633"/>
      <c r="BN16" s="634"/>
      <c r="BO16" s="681" t="s">
        <v>66</v>
      </c>
      <c r="BP16" s="681"/>
      <c r="BQ16" s="681"/>
      <c r="BR16" s="681"/>
      <c r="BS16" s="638" t="s">
        <v>66</v>
      </c>
      <c r="BT16" s="633"/>
      <c r="BU16" s="633"/>
      <c r="BV16" s="633"/>
      <c r="BW16" s="633"/>
      <c r="BX16" s="633"/>
      <c r="BY16" s="633"/>
      <c r="BZ16" s="633"/>
      <c r="CA16" s="633"/>
      <c r="CB16" s="671"/>
      <c r="CD16" s="664" t="s">
        <v>195</v>
      </c>
      <c r="CE16" s="665"/>
      <c r="CF16" s="665"/>
      <c r="CG16" s="665"/>
      <c r="CH16" s="665"/>
      <c r="CI16" s="665"/>
      <c r="CJ16" s="665"/>
      <c r="CK16" s="665"/>
      <c r="CL16" s="665"/>
      <c r="CM16" s="665"/>
      <c r="CN16" s="665"/>
      <c r="CO16" s="665"/>
      <c r="CP16" s="665"/>
      <c r="CQ16" s="666"/>
      <c r="CR16" s="632">
        <v>10310</v>
      </c>
      <c r="CS16" s="633"/>
      <c r="CT16" s="633"/>
      <c r="CU16" s="633"/>
      <c r="CV16" s="633"/>
      <c r="CW16" s="633"/>
      <c r="CX16" s="633"/>
      <c r="CY16" s="634"/>
      <c r="CZ16" s="681">
        <v>0.1</v>
      </c>
      <c r="DA16" s="681"/>
      <c r="DB16" s="681"/>
      <c r="DC16" s="681"/>
      <c r="DD16" s="638" t="s">
        <v>66</v>
      </c>
      <c r="DE16" s="633"/>
      <c r="DF16" s="633"/>
      <c r="DG16" s="633"/>
      <c r="DH16" s="633"/>
      <c r="DI16" s="633"/>
      <c r="DJ16" s="633"/>
      <c r="DK16" s="633"/>
      <c r="DL16" s="633"/>
      <c r="DM16" s="633"/>
      <c r="DN16" s="633"/>
      <c r="DO16" s="633"/>
      <c r="DP16" s="634"/>
      <c r="DQ16" s="638">
        <v>10310</v>
      </c>
      <c r="DR16" s="633"/>
      <c r="DS16" s="633"/>
      <c r="DT16" s="633"/>
      <c r="DU16" s="633"/>
      <c r="DV16" s="633"/>
      <c r="DW16" s="633"/>
      <c r="DX16" s="633"/>
      <c r="DY16" s="633"/>
      <c r="DZ16" s="633"/>
      <c r="EA16" s="633"/>
      <c r="EB16" s="633"/>
      <c r="EC16" s="671"/>
    </row>
    <row r="17" spans="2:133" ht="11.25" customHeight="1" x14ac:dyDescent="0.15">
      <c r="B17" s="629" t="s">
        <v>196</v>
      </c>
      <c r="C17" s="630"/>
      <c r="D17" s="630"/>
      <c r="E17" s="630"/>
      <c r="F17" s="630"/>
      <c r="G17" s="630"/>
      <c r="H17" s="630"/>
      <c r="I17" s="630"/>
      <c r="J17" s="630"/>
      <c r="K17" s="630"/>
      <c r="L17" s="630"/>
      <c r="M17" s="630"/>
      <c r="N17" s="630"/>
      <c r="O17" s="630"/>
      <c r="P17" s="630"/>
      <c r="Q17" s="631"/>
      <c r="R17" s="632">
        <v>16386</v>
      </c>
      <c r="S17" s="633"/>
      <c r="T17" s="633"/>
      <c r="U17" s="633"/>
      <c r="V17" s="633"/>
      <c r="W17" s="633"/>
      <c r="X17" s="633"/>
      <c r="Y17" s="634"/>
      <c r="Z17" s="681">
        <v>0.1</v>
      </c>
      <c r="AA17" s="681"/>
      <c r="AB17" s="681"/>
      <c r="AC17" s="681"/>
      <c r="AD17" s="682">
        <v>16386</v>
      </c>
      <c r="AE17" s="682"/>
      <c r="AF17" s="682"/>
      <c r="AG17" s="682"/>
      <c r="AH17" s="682"/>
      <c r="AI17" s="682"/>
      <c r="AJ17" s="682"/>
      <c r="AK17" s="682"/>
      <c r="AL17" s="635">
        <v>0.2</v>
      </c>
      <c r="AM17" s="636"/>
      <c r="AN17" s="636"/>
      <c r="AO17" s="683"/>
      <c r="AP17" s="629" t="s">
        <v>197</v>
      </c>
      <c r="AQ17" s="630"/>
      <c r="AR17" s="630"/>
      <c r="AS17" s="630"/>
      <c r="AT17" s="630"/>
      <c r="AU17" s="630"/>
      <c r="AV17" s="630"/>
      <c r="AW17" s="630"/>
      <c r="AX17" s="630"/>
      <c r="AY17" s="630"/>
      <c r="AZ17" s="630"/>
      <c r="BA17" s="630"/>
      <c r="BB17" s="630"/>
      <c r="BC17" s="630"/>
      <c r="BD17" s="630"/>
      <c r="BE17" s="630"/>
      <c r="BF17" s="631"/>
      <c r="BG17" s="632" t="s">
        <v>66</v>
      </c>
      <c r="BH17" s="633"/>
      <c r="BI17" s="633"/>
      <c r="BJ17" s="633"/>
      <c r="BK17" s="633"/>
      <c r="BL17" s="633"/>
      <c r="BM17" s="633"/>
      <c r="BN17" s="634"/>
      <c r="BO17" s="681" t="s">
        <v>66</v>
      </c>
      <c r="BP17" s="681"/>
      <c r="BQ17" s="681"/>
      <c r="BR17" s="681"/>
      <c r="BS17" s="638" t="s">
        <v>66</v>
      </c>
      <c r="BT17" s="633"/>
      <c r="BU17" s="633"/>
      <c r="BV17" s="633"/>
      <c r="BW17" s="633"/>
      <c r="BX17" s="633"/>
      <c r="BY17" s="633"/>
      <c r="BZ17" s="633"/>
      <c r="CA17" s="633"/>
      <c r="CB17" s="671"/>
      <c r="CD17" s="664" t="s">
        <v>198</v>
      </c>
      <c r="CE17" s="665"/>
      <c r="CF17" s="665"/>
      <c r="CG17" s="665"/>
      <c r="CH17" s="665"/>
      <c r="CI17" s="665"/>
      <c r="CJ17" s="665"/>
      <c r="CK17" s="665"/>
      <c r="CL17" s="665"/>
      <c r="CM17" s="665"/>
      <c r="CN17" s="665"/>
      <c r="CO17" s="665"/>
      <c r="CP17" s="665"/>
      <c r="CQ17" s="666"/>
      <c r="CR17" s="632">
        <v>3265394</v>
      </c>
      <c r="CS17" s="633"/>
      <c r="CT17" s="633"/>
      <c r="CU17" s="633"/>
      <c r="CV17" s="633"/>
      <c r="CW17" s="633"/>
      <c r="CX17" s="633"/>
      <c r="CY17" s="634"/>
      <c r="CZ17" s="681">
        <v>19.5</v>
      </c>
      <c r="DA17" s="681"/>
      <c r="DB17" s="681"/>
      <c r="DC17" s="681"/>
      <c r="DD17" s="638" t="s">
        <v>66</v>
      </c>
      <c r="DE17" s="633"/>
      <c r="DF17" s="633"/>
      <c r="DG17" s="633"/>
      <c r="DH17" s="633"/>
      <c r="DI17" s="633"/>
      <c r="DJ17" s="633"/>
      <c r="DK17" s="633"/>
      <c r="DL17" s="633"/>
      <c r="DM17" s="633"/>
      <c r="DN17" s="633"/>
      <c r="DO17" s="633"/>
      <c r="DP17" s="634"/>
      <c r="DQ17" s="638">
        <v>3264559</v>
      </c>
      <c r="DR17" s="633"/>
      <c r="DS17" s="633"/>
      <c r="DT17" s="633"/>
      <c r="DU17" s="633"/>
      <c r="DV17" s="633"/>
      <c r="DW17" s="633"/>
      <c r="DX17" s="633"/>
      <c r="DY17" s="633"/>
      <c r="DZ17" s="633"/>
      <c r="EA17" s="633"/>
      <c r="EB17" s="633"/>
      <c r="EC17" s="671"/>
    </row>
    <row r="18" spans="2:133" ht="11.25" customHeight="1" x14ac:dyDescent="0.15">
      <c r="B18" s="629" t="s">
        <v>199</v>
      </c>
      <c r="C18" s="630"/>
      <c r="D18" s="630"/>
      <c r="E18" s="630"/>
      <c r="F18" s="630"/>
      <c r="G18" s="630"/>
      <c r="H18" s="630"/>
      <c r="I18" s="630"/>
      <c r="J18" s="630"/>
      <c r="K18" s="630"/>
      <c r="L18" s="630"/>
      <c r="M18" s="630"/>
      <c r="N18" s="630"/>
      <c r="O18" s="630"/>
      <c r="P18" s="630"/>
      <c r="Q18" s="631"/>
      <c r="R18" s="632">
        <v>3745700</v>
      </c>
      <c r="S18" s="633"/>
      <c r="T18" s="633"/>
      <c r="U18" s="633"/>
      <c r="V18" s="633"/>
      <c r="W18" s="633"/>
      <c r="X18" s="633"/>
      <c r="Y18" s="634"/>
      <c r="Z18" s="681">
        <v>21.4</v>
      </c>
      <c r="AA18" s="681"/>
      <c r="AB18" s="681"/>
      <c r="AC18" s="681"/>
      <c r="AD18" s="682">
        <v>3228900</v>
      </c>
      <c r="AE18" s="682"/>
      <c r="AF18" s="682"/>
      <c r="AG18" s="682"/>
      <c r="AH18" s="682"/>
      <c r="AI18" s="682"/>
      <c r="AJ18" s="682"/>
      <c r="AK18" s="682"/>
      <c r="AL18" s="635">
        <v>42.7</v>
      </c>
      <c r="AM18" s="636"/>
      <c r="AN18" s="636"/>
      <c r="AO18" s="683"/>
      <c r="AP18" s="629" t="s">
        <v>200</v>
      </c>
      <c r="AQ18" s="630"/>
      <c r="AR18" s="630"/>
      <c r="AS18" s="630"/>
      <c r="AT18" s="630"/>
      <c r="AU18" s="630"/>
      <c r="AV18" s="630"/>
      <c r="AW18" s="630"/>
      <c r="AX18" s="630"/>
      <c r="AY18" s="630"/>
      <c r="AZ18" s="630"/>
      <c r="BA18" s="630"/>
      <c r="BB18" s="630"/>
      <c r="BC18" s="630"/>
      <c r="BD18" s="630"/>
      <c r="BE18" s="630"/>
      <c r="BF18" s="631"/>
      <c r="BG18" s="632" t="s">
        <v>66</v>
      </c>
      <c r="BH18" s="633"/>
      <c r="BI18" s="633"/>
      <c r="BJ18" s="633"/>
      <c r="BK18" s="633"/>
      <c r="BL18" s="633"/>
      <c r="BM18" s="633"/>
      <c r="BN18" s="634"/>
      <c r="BO18" s="681" t="s">
        <v>66</v>
      </c>
      <c r="BP18" s="681"/>
      <c r="BQ18" s="681"/>
      <c r="BR18" s="681"/>
      <c r="BS18" s="638" t="s">
        <v>66</v>
      </c>
      <c r="BT18" s="633"/>
      <c r="BU18" s="633"/>
      <c r="BV18" s="633"/>
      <c r="BW18" s="633"/>
      <c r="BX18" s="633"/>
      <c r="BY18" s="633"/>
      <c r="BZ18" s="633"/>
      <c r="CA18" s="633"/>
      <c r="CB18" s="671"/>
      <c r="CD18" s="664" t="s">
        <v>201</v>
      </c>
      <c r="CE18" s="665"/>
      <c r="CF18" s="665"/>
      <c r="CG18" s="665"/>
      <c r="CH18" s="665"/>
      <c r="CI18" s="665"/>
      <c r="CJ18" s="665"/>
      <c r="CK18" s="665"/>
      <c r="CL18" s="665"/>
      <c r="CM18" s="665"/>
      <c r="CN18" s="665"/>
      <c r="CO18" s="665"/>
      <c r="CP18" s="665"/>
      <c r="CQ18" s="666"/>
      <c r="CR18" s="632">
        <v>38086</v>
      </c>
      <c r="CS18" s="633"/>
      <c r="CT18" s="633"/>
      <c r="CU18" s="633"/>
      <c r="CV18" s="633"/>
      <c r="CW18" s="633"/>
      <c r="CX18" s="633"/>
      <c r="CY18" s="634"/>
      <c r="CZ18" s="681">
        <v>0.2</v>
      </c>
      <c r="DA18" s="681"/>
      <c r="DB18" s="681"/>
      <c r="DC18" s="681"/>
      <c r="DD18" s="638">
        <v>38086</v>
      </c>
      <c r="DE18" s="633"/>
      <c r="DF18" s="633"/>
      <c r="DG18" s="633"/>
      <c r="DH18" s="633"/>
      <c r="DI18" s="633"/>
      <c r="DJ18" s="633"/>
      <c r="DK18" s="633"/>
      <c r="DL18" s="633"/>
      <c r="DM18" s="633"/>
      <c r="DN18" s="633"/>
      <c r="DO18" s="633"/>
      <c r="DP18" s="634"/>
      <c r="DQ18" s="638">
        <v>38086</v>
      </c>
      <c r="DR18" s="633"/>
      <c r="DS18" s="633"/>
      <c r="DT18" s="633"/>
      <c r="DU18" s="633"/>
      <c r="DV18" s="633"/>
      <c r="DW18" s="633"/>
      <c r="DX18" s="633"/>
      <c r="DY18" s="633"/>
      <c r="DZ18" s="633"/>
      <c r="EA18" s="633"/>
      <c r="EB18" s="633"/>
      <c r="EC18" s="671"/>
    </row>
    <row r="19" spans="2:133" ht="11.25" customHeight="1" x14ac:dyDescent="0.15">
      <c r="B19" s="629" t="s">
        <v>202</v>
      </c>
      <c r="C19" s="630"/>
      <c r="D19" s="630"/>
      <c r="E19" s="630"/>
      <c r="F19" s="630"/>
      <c r="G19" s="630"/>
      <c r="H19" s="630"/>
      <c r="I19" s="630"/>
      <c r="J19" s="630"/>
      <c r="K19" s="630"/>
      <c r="L19" s="630"/>
      <c r="M19" s="630"/>
      <c r="N19" s="630"/>
      <c r="O19" s="630"/>
      <c r="P19" s="630"/>
      <c r="Q19" s="631"/>
      <c r="R19" s="632">
        <v>3228900</v>
      </c>
      <c r="S19" s="633"/>
      <c r="T19" s="633"/>
      <c r="U19" s="633"/>
      <c r="V19" s="633"/>
      <c r="W19" s="633"/>
      <c r="X19" s="633"/>
      <c r="Y19" s="634"/>
      <c r="Z19" s="681">
        <v>18.399999999999999</v>
      </c>
      <c r="AA19" s="681"/>
      <c r="AB19" s="681"/>
      <c r="AC19" s="681"/>
      <c r="AD19" s="682">
        <v>3228900</v>
      </c>
      <c r="AE19" s="682"/>
      <c r="AF19" s="682"/>
      <c r="AG19" s="682"/>
      <c r="AH19" s="682"/>
      <c r="AI19" s="682"/>
      <c r="AJ19" s="682"/>
      <c r="AK19" s="682"/>
      <c r="AL19" s="635">
        <v>42.7</v>
      </c>
      <c r="AM19" s="636"/>
      <c r="AN19" s="636"/>
      <c r="AO19" s="683"/>
      <c r="AP19" s="629" t="s">
        <v>203</v>
      </c>
      <c r="AQ19" s="630"/>
      <c r="AR19" s="630"/>
      <c r="AS19" s="630"/>
      <c r="AT19" s="630"/>
      <c r="AU19" s="630"/>
      <c r="AV19" s="630"/>
      <c r="AW19" s="630"/>
      <c r="AX19" s="630"/>
      <c r="AY19" s="630"/>
      <c r="AZ19" s="630"/>
      <c r="BA19" s="630"/>
      <c r="BB19" s="630"/>
      <c r="BC19" s="630"/>
      <c r="BD19" s="630"/>
      <c r="BE19" s="630"/>
      <c r="BF19" s="631"/>
      <c r="BG19" s="632">
        <v>257011</v>
      </c>
      <c r="BH19" s="633"/>
      <c r="BI19" s="633"/>
      <c r="BJ19" s="633"/>
      <c r="BK19" s="633"/>
      <c r="BL19" s="633"/>
      <c r="BM19" s="633"/>
      <c r="BN19" s="634"/>
      <c r="BO19" s="681">
        <v>6.9</v>
      </c>
      <c r="BP19" s="681"/>
      <c r="BQ19" s="681"/>
      <c r="BR19" s="681"/>
      <c r="BS19" s="638" t="s">
        <v>66</v>
      </c>
      <c r="BT19" s="633"/>
      <c r="BU19" s="633"/>
      <c r="BV19" s="633"/>
      <c r="BW19" s="633"/>
      <c r="BX19" s="633"/>
      <c r="BY19" s="633"/>
      <c r="BZ19" s="633"/>
      <c r="CA19" s="633"/>
      <c r="CB19" s="671"/>
      <c r="CD19" s="664" t="s">
        <v>204</v>
      </c>
      <c r="CE19" s="665"/>
      <c r="CF19" s="665"/>
      <c r="CG19" s="665"/>
      <c r="CH19" s="665"/>
      <c r="CI19" s="665"/>
      <c r="CJ19" s="665"/>
      <c r="CK19" s="665"/>
      <c r="CL19" s="665"/>
      <c r="CM19" s="665"/>
      <c r="CN19" s="665"/>
      <c r="CO19" s="665"/>
      <c r="CP19" s="665"/>
      <c r="CQ19" s="666"/>
      <c r="CR19" s="632" t="s">
        <v>66</v>
      </c>
      <c r="CS19" s="633"/>
      <c r="CT19" s="633"/>
      <c r="CU19" s="633"/>
      <c r="CV19" s="633"/>
      <c r="CW19" s="633"/>
      <c r="CX19" s="633"/>
      <c r="CY19" s="634"/>
      <c r="CZ19" s="681" t="s">
        <v>66</v>
      </c>
      <c r="DA19" s="681"/>
      <c r="DB19" s="681"/>
      <c r="DC19" s="681"/>
      <c r="DD19" s="638" t="s">
        <v>66</v>
      </c>
      <c r="DE19" s="633"/>
      <c r="DF19" s="633"/>
      <c r="DG19" s="633"/>
      <c r="DH19" s="633"/>
      <c r="DI19" s="633"/>
      <c r="DJ19" s="633"/>
      <c r="DK19" s="633"/>
      <c r="DL19" s="633"/>
      <c r="DM19" s="633"/>
      <c r="DN19" s="633"/>
      <c r="DO19" s="633"/>
      <c r="DP19" s="634"/>
      <c r="DQ19" s="638" t="s">
        <v>66</v>
      </c>
      <c r="DR19" s="633"/>
      <c r="DS19" s="633"/>
      <c r="DT19" s="633"/>
      <c r="DU19" s="633"/>
      <c r="DV19" s="633"/>
      <c r="DW19" s="633"/>
      <c r="DX19" s="633"/>
      <c r="DY19" s="633"/>
      <c r="DZ19" s="633"/>
      <c r="EA19" s="633"/>
      <c r="EB19" s="633"/>
      <c r="EC19" s="671"/>
    </row>
    <row r="20" spans="2:133" ht="11.25" customHeight="1" x14ac:dyDescent="0.15">
      <c r="B20" s="629" t="s">
        <v>205</v>
      </c>
      <c r="C20" s="630"/>
      <c r="D20" s="630"/>
      <c r="E20" s="630"/>
      <c r="F20" s="630"/>
      <c r="G20" s="630"/>
      <c r="H20" s="630"/>
      <c r="I20" s="630"/>
      <c r="J20" s="630"/>
      <c r="K20" s="630"/>
      <c r="L20" s="630"/>
      <c r="M20" s="630"/>
      <c r="N20" s="630"/>
      <c r="O20" s="630"/>
      <c r="P20" s="630"/>
      <c r="Q20" s="631"/>
      <c r="R20" s="632">
        <v>516461</v>
      </c>
      <c r="S20" s="633"/>
      <c r="T20" s="633"/>
      <c r="U20" s="633"/>
      <c r="V20" s="633"/>
      <c r="W20" s="633"/>
      <c r="X20" s="633"/>
      <c r="Y20" s="634"/>
      <c r="Z20" s="681">
        <v>2.9</v>
      </c>
      <c r="AA20" s="681"/>
      <c r="AB20" s="681"/>
      <c r="AC20" s="681"/>
      <c r="AD20" s="682" t="s">
        <v>66</v>
      </c>
      <c r="AE20" s="682"/>
      <c r="AF20" s="682"/>
      <c r="AG20" s="682"/>
      <c r="AH20" s="682"/>
      <c r="AI20" s="682"/>
      <c r="AJ20" s="682"/>
      <c r="AK20" s="682"/>
      <c r="AL20" s="635" t="s">
        <v>66</v>
      </c>
      <c r="AM20" s="636"/>
      <c r="AN20" s="636"/>
      <c r="AO20" s="683"/>
      <c r="AP20" s="629" t="s">
        <v>206</v>
      </c>
      <c r="AQ20" s="630"/>
      <c r="AR20" s="630"/>
      <c r="AS20" s="630"/>
      <c r="AT20" s="630"/>
      <c r="AU20" s="630"/>
      <c r="AV20" s="630"/>
      <c r="AW20" s="630"/>
      <c r="AX20" s="630"/>
      <c r="AY20" s="630"/>
      <c r="AZ20" s="630"/>
      <c r="BA20" s="630"/>
      <c r="BB20" s="630"/>
      <c r="BC20" s="630"/>
      <c r="BD20" s="630"/>
      <c r="BE20" s="630"/>
      <c r="BF20" s="631"/>
      <c r="BG20" s="632">
        <v>257011</v>
      </c>
      <c r="BH20" s="633"/>
      <c r="BI20" s="633"/>
      <c r="BJ20" s="633"/>
      <c r="BK20" s="633"/>
      <c r="BL20" s="633"/>
      <c r="BM20" s="633"/>
      <c r="BN20" s="634"/>
      <c r="BO20" s="681">
        <v>6.9</v>
      </c>
      <c r="BP20" s="681"/>
      <c r="BQ20" s="681"/>
      <c r="BR20" s="681"/>
      <c r="BS20" s="638" t="s">
        <v>66</v>
      </c>
      <c r="BT20" s="633"/>
      <c r="BU20" s="633"/>
      <c r="BV20" s="633"/>
      <c r="BW20" s="633"/>
      <c r="BX20" s="633"/>
      <c r="BY20" s="633"/>
      <c r="BZ20" s="633"/>
      <c r="CA20" s="633"/>
      <c r="CB20" s="671"/>
      <c r="CD20" s="664" t="s">
        <v>207</v>
      </c>
      <c r="CE20" s="665"/>
      <c r="CF20" s="665"/>
      <c r="CG20" s="665"/>
      <c r="CH20" s="665"/>
      <c r="CI20" s="665"/>
      <c r="CJ20" s="665"/>
      <c r="CK20" s="665"/>
      <c r="CL20" s="665"/>
      <c r="CM20" s="665"/>
      <c r="CN20" s="665"/>
      <c r="CO20" s="665"/>
      <c r="CP20" s="665"/>
      <c r="CQ20" s="666"/>
      <c r="CR20" s="632">
        <v>16726383</v>
      </c>
      <c r="CS20" s="633"/>
      <c r="CT20" s="633"/>
      <c r="CU20" s="633"/>
      <c r="CV20" s="633"/>
      <c r="CW20" s="633"/>
      <c r="CX20" s="633"/>
      <c r="CY20" s="634"/>
      <c r="CZ20" s="681">
        <v>100</v>
      </c>
      <c r="DA20" s="681"/>
      <c r="DB20" s="681"/>
      <c r="DC20" s="681"/>
      <c r="DD20" s="638">
        <v>1683295</v>
      </c>
      <c r="DE20" s="633"/>
      <c r="DF20" s="633"/>
      <c r="DG20" s="633"/>
      <c r="DH20" s="633"/>
      <c r="DI20" s="633"/>
      <c r="DJ20" s="633"/>
      <c r="DK20" s="633"/>
      <c r="DL20" s="633"/>
      <c r="DM20" s="633"/>
      <c r="DN20" s="633"/>
      <c r="DO20" s="633"/>
      <c r="DP20" s="634"/>
      <c r="DQ20" s="638">
        <v>11556584</v>
      </c>
      <c r="DR20" s="633"/>
      <c r="DS20" s="633"/>
      <c r="DT20" s="633"/>
      <c r="DU20" s="633"/>
      <c r="DV20" s="633"/>
      <c r="DW20" s="633"/>
      <c r="DX20" s="633"/>
      <c r="DY20" s="633"/>
      <c r="DZ20" s="633"/>
      <c r="EA20" s="633"/>
      <c r="EB20" s="633"/>
      <c r="EC20" s="671"/>
    </row>
    <row r="21" spans="2:133" ht="11.25" customHeight="1" x14ac:dyDescent="0.15">
      <c r="B21" s="629" t="s">
        <v>208</v>
      </c>
      <c r="C21" s="630"/>
      <c r="D21" s="630"/>
      <c r="E21" s="630"/>
      <c r="F21" s="630"/>
      <c r="G21" s="630"/>
      <c r="H21" s="630"/>
      <c r="I21" s="630"/>
      <c r="J21" s="630"/>
      <c r="K21" s="630"/>
      <c r="L21" s="630"/>
      <c r="M21" s="630"/>
      <c r="N21" s="630"/>
      <c r="O21" s="630"/>
      <c r="P21" s="630"/>
      <c r="Q21" s="631"/>
      <c r="R21" s="632">
        <v>339</v>
      </c>
      <c r="S21" s="633"/>
      <c r="T21" s="633"/>
      <c r="U21" s="633"/>
      <c r="V21" s="633"/>
      <c r="W21" s="633"/>
      <c r="X21" s="633"/>
      <c r="Y21" s="634"/>
      <c r="Z21" s="681">
        <v>0</v>
      </c>
      <c r="AA21" s="681"/>
      <c r="AB21" s="681"/>
      <c r="AC21" s="681"/>
      <c r="AD21" s="682" t="s">
        <v>66</v>
      </c>
      <c r="AE21" s="682"/>
      <c r="AF21" s="682"/>
      <c r="AG21" s="682"/>
      <c r="AH21" s="682"/>
      <c r="AI21" s="682"/>
      <c r="AJ21" s="682"/>
      <c r="AK21" s="682"/>
      <c r="AL21" s="635" t="s">
        <v>66</v>
      </c>
      <c r="AM21" s="636"/>
      <c r="AN21" s="636"/>
      <c r="AO21" s="683"/>
      <c r="AP21" s="727" t="s">
        <v>209</v>
      </c>
      <c r="AQ21" s="734"/>
      <c r="AR21" s="734"/>
      <c r="AS21" s="734"/>
      <c r="AT21" s="734"/>
      <c r="AU21" s="734"/>
      <c r="AV21" s="734"/>
      <c r="AW21" s="734"/>
      <c r="AX21" s="734"/>
      <c r="AY21" s="734"/>
      <c r="AZ21" s="734"/>
      <c r="BA21" s="734"/>
      <c r="BB21" s="734"/>
      <c r="BC21" s="734"/>
      <c r="BD21" s="734"/>
      <c r="BE21" s="734"/>
      <c r="BF21" s="729"/>
      <c r="BG21" s="632">
        <v>43091</v>
      </c>
      <c r="BH21" s="633"/>
      <c r="BI21" s="633"/>
      <c r="BJ21" s="633"/>
      <c r="BK21" s="633"/>
      <c r="BL21" s="633"/>
      <c r="BM21" s="633"/>
      <c r="BN21" s="634"/>
      <c r="BO21" s="681">
        <v>1.2</v>
      </c>
      <c r="BP21" s="681"/>
      <c r="BQ21" s="681"/>
      <c r="BR21" s="681"/>
      <c r="BS21" s="638" t="s">
        <v>66</v>
      </c>
      <c r="BT21" s="633"/>
      <c r="BU21" s="633"/>
      <c r="BV21" s="633"/>
      <c r="BW21" s="633"/>
      <c r="BX21" s="633"/>
      <c r="BY21" s="633"/>
      <c r="BZ21" s="633"/>
      <c r="CA21" s="633"/>
      <c r="CB21" s="671"/>
      <c r="CD21" s="745"/>
      <c r="CE21" s="661"/>
      <c r="CF21" s="661"/>
      <c r="CG21" s="661"/>
      <c r="CH21" s="661"/>
      <c r="CI21" s="661"/>
      <c r="CJ21" s="661"/>
      <c r="CK21" s="661"/>
      <c r="CL21" s="661"/>
      <c r="CM21" s="661"/>
      <c r="CN21" s="661"/>
      <c r="CO21" s="661"/>
      <c r="CP21" s="661"/>
      <c r="CQ21" s="662"/>
      <c r="CR21" s="746"/>
      <c r="CS21" s="743"/>
      <c r="CT21" s="743"/>
      <c r="CU21" s="743"/>
      <c r="CV21" s="743"/>
      <c r="CW21" s="743"/>
      <c r="CX21" s="743"/>
      <c r="CY21" s="747"/>
      <c r="CZ21" s="748"/>
      <c r="DA21" s="748"/>
      <c r="DB21" s="748"/>
      <c r="DC21" s="748"/>
      <c r="DD21" s="742"/>
      <c r="DE21" s="743"/>
      <c r="DF21" s="743"/>
      <c r="DG21" s="743"/>
      <c r="DH21" s="743"/>
      <c r="DI21" s="743"/>
      <c r="DJ21" s="743"/>
      <c r="DK21" s="743"/>
      <c r="DL21" s="743"/>
      <c r="DM21" s="743"/>
      <c r="DN21" s="743"/>
      <c r="DO21" s="743"/>
      <c r="DP21" s="747"/>
      <c r="DQ21" s="742"/>
      <c r="DR21" s="743"/>
      <c r="DS21" s="743"/>
      <c r="DT21" s="743"/>
      <c r="DU21" s="743"/>
      <c r="DV21" s="743"/>
      <c r="DW21" s="743"/>
      <c r="DX21" s="743"/>
      <c r="DY21" s="743"/>
      <c r="DZ21" s="743"/>
      <c r="EA21" s="743"/>
      <c r="EB21" s="743"/>
      <c r="EC21" s="744"/>
    </row>
    <row r="22" spans="2:133" ht="11.25" customHeight="1" x14ac:dyDescent="0.15">
      <c r="B22" s="629" t="s">
        <v>210</v>
      </c>
      <c r="C22" s="630"/>
      <c r="D22" s="630"/>
      <c r="E22" s="630"/>
      <c r="F22" s="630"/>
      <c r="G22" s="630"/>
      <c r="H22" s="630"/>
      <c r="I22" s="630"/>
      <c r="J22" s="630"/>
      <c r="K22" s="630"/>
      <c r="L22" s="630"/>
      <c r="M22" s="630"/>
      <c r="N22" s="630"/>
      <c r="O22" s="630"/>
      <c r="P22" s="630"/>
      <c r="Q22" s="631"/>
      <c r="R22" s="632">
        <v>8260014</v>
      </c>
      <c r="S22" s="633"/>
      <c r="T22" s="633"/>
      <c r="U22" s="633"/>
      <c r="V22" s="633"/>
      <c r="W22" s="633"/>
      <c r="X22" s="633"/>
      <c r="Y22" s="634"/>
      <c r="Z22" s="681">
        <v>47.1</v>
      </c>
      <c r="AA22" s="681"/>
      <c r="AB22" s="681"/>
      <c r="AC22" s="681"/>
      <c r="AD22" s="682">
        <v>7529294</v>
      </c>
      <c r="AE22" s="682"/>
      <c r="AF22" s="682"/>
      <c r="AG22" s="682"/>
      <c r="AH22" s="682"/>
      <c r="AI22" s="682"/>
      <c r="AJ22" s="682"/>
      <c r="AK22" s="682"/>
      <c r="AL22" s="635">
        <v>99.6</v>
      </c>
      <c r="AM22" s="636"/>
      <c r="AN22" s="636"/>
      <c r="AO22" s="683"/>
      <c r="AP22" s="727" t="s">
        <v>211</v>
      </c>
      <c r="AQ22" s="734"/>
      <c r="AR22" s="734"/>
      <c r="AS22" s="734"/>
      <c r="AT22" s="734"/>
      <c r="AU22" s="734"/>
      <c r="AV22" s="734"/>
      <c r="AW22" s="734"/>
      <c r="AX22" s="734"/>
      <c r="AY22" s="734"/>
      <c r="AZ22" s="734"/>
      <c r="BA22" s="734"/>
      <c r="BB22" s="734"/>
      <c r="BC22" s="734"/>
      <c r="BD22" s="734"/>
      <c r="BE22" s="734"/>
      <c r="BF22" s="729"/>
      <c r="BG22" s="632" t="s">
        <v>66</v>
      </c>
      <c r="BH22" s="633"/>
      <c r="BI22" s="633"/>
      <c r="BJ22" s="633"/>
      <c r="BK22" s="633"/>
      <c r="BL22" s="633"/>
      <c r="BM22" s="633"/>
      <c r="BN22" s="634"/>
      <c r="BO22" s="681" t="s">
        <v>66</v>
      </c>
      <c r="BP22" s="681"/>
      <c r="BQ22" s="681"/>
      <c r="BR22" s="681"/>
      <c r="BS22" s="638" t="s">
        <v>66</v>
      </c>
      <c r="BT22" s="633"/>
      <c r="BU22" s="633"/>
      <c r="BV22" s="633"/>
      <c r="BW22" s="633"/>
      <c r="BX22" s="633"/>
      <c r="BY22" s="633"/>
      <c r="BZ22" s="633"/>
      <c r="CA22" s="633"/>
      <c r="CB22" s="671"/>
      <c r="CD22" s="736" t="s">
        <v>212</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x14ac:dyDescent="0.15">
      <c r="B23" s="629" t="s">
        <v>213</v>
      </c>
      <c r="C23" s="630"/>
      <c r="D23" s="630"/>
      <c r="E23" s="630"/>
      <c r="F23" s="630"/>
      <c r="G23" s="630"/>
      <c r="H23" s="630"/>
      <c r="I23" s="630"/>
      <c r="J23" s="630"/>
      <c r="K23" s="630"/>
      <c r="L23" s="630"/>
      <c r="M23" s="630"/>
      <c r="N23" s="630"/>
      <c r="O23" s="630"/>
      <c r="P23" s="630"/>
      <c r="Q23" s="631"/>
      <c r="R23" s="632">
        <v>5143</v>
      </c>
      <c r="S23" s="633"/>
      <c r="T23" s="633"/>
      <c r="U23" s="633"/>
      <c r="V23" s="633"/>
      <c r="W23" s="633"/>
      <c r="X23" s="633"/>
      <c r="Y23" s="634"/>
      <c r="Z23" s="681">
        <v>0</v>
      </c>
      <c r="AA23" s="681"/>
      <c r="AB23" s="681"/>
      <c r="AC23" s="681"/>
      <c r="AD23" s="682">
        <v>5143</v>
      </c>
      <c r="AE23" s="682"/>
      <c r="AF23" s="682"/>
      <c r="AG23" s="682"/>
      <c r="AH23" s="682"/>
      <c r="AI23" s="682"/>
      <c r="AJ23" s="682"/>
      <c r="AK23" s="682"/>
      <c r="AL23" s="635">
        <v>0.1</v>
      </c>
      <c r="AM23" s="636"/>
      <c r="AN23" s="636"/>
      <c r="AO23" s="683"/>
      <c r="AP23" s="727" t="s">
        <v>214</v>
      </c>
      <c r="AQ23" s="734"/>
      <c r="AR23" s="734"/>
      <c r="AS23" s="734"/>
      <c r="AT23" s="734"/>
      <c r="AU23" s="734"/>
      <c r="AV23" s="734"/>
      <c r="AW23" s="734"/>
      <c r="AX23" s="734"/>
      <c r="AY23" s="734"/>
      <c r="AZ23" s="734"/>
      <c r="BA23" s="734"/>
      <c r="BB23" s="734"/>
      <c r="BC23" s="734"/>
      <c r="BD23" s="734"/>
      <c r="BE23" s="734"/>
      <c r="BF23" s="729"/>
      <c r="BG23" s="632">
        <v>213920</v>
      </c>
      <c r="BH23" s="633"/>
      <c r="BI23" s="633"/>
      <c r="BJ23" s="633"/>
      <c r="BK23" s="633"/>
      <c r="BL23" s="633"/>
      <c r="BM23" s="633"/>
      <c r="BN23" s="634"/>
      <c r="BO23" s="681">
        <v>5.7</v>
      </c>
      <c r="BP23" s="681"/>
      <c r="BQ23" s="681"/>
      <c r="BR23" s="681"/>
      <c r="BS23" s="638" t="s">
        <v>66</v>
      </c>
      <c r="BT23" s="633"/>
      <c r="BU23" s="633"/>
      <c r="BV23" s="633"/>
      <c r="BW23" s="633"/>
      <c r="BX23" s="633"/>
      <c r="BY23" s="633"/>
      <c r="BZ23" s="633"/>
      <c r="CA23" s="633"/>
      <c r="CB23" s="671"/>
      <c r="CD23" s="736" t="s">
        <v>154</v>
      </c>
      <c r="CE23" s="737"/>
      <c r="CF23" s="737"/>
      <c r="CG23" s="737"/>
      <c r="CH23" s="737"/>
      <c r="CI23" s="737"/>
      <c r="CJ23" s="737"/>
      <c r="CK23" s="737"/>
      <c r="CL23" s="737"/>
      <c r="CM23" s="737"/>
      <c r="CN23" s="737"/>
      <c r="CO23" s="737"/>
      <c r="CP23" s="737"/>
      <c r="CQ23" s="738"/>
      <c r="CR23" s="736" t="s">
        <v>215</v>
      </c>
      <c r="CS23" s="737"/>
      <c r="CT23" s="737"/>
      <c r="CU23" s="737"/>
      <c r="CV23" s="737"/>
      <c r="CW23" s="737"/>
      <c r="CX23" s="737"/>
      <c r="CY23" s="738"/>
      <c r="CZ23" s="736" t="s">
        <v>216</v>
      </c>
      <c r="DA23" s="737"/>
      <c r="DB23" s="737"/>
      <c r="DC23" s="738"/>
      <c r="DD23" s="736" t="s">
        <v>217</v>
      </c>
      <c r="DE23" s="737"/>
      <c r="DF23" s="737"/>
      <c r="DG23" s="737"/>
      <c r="DH23" s="737"/>
      <c r="DI23" s="737"/>
      <c r="DJ23" s="737"/>
      <c r="DK23" s="738"/>
      <c r="DL23" s="739" t="s">
        <v>218</v>
      </c>
      <c r="DM23" s="740"/>
      <c r="DN23" s="740"/>
      <c r="DO23" s="740"/>
      <c r="DP23" s="740"/>
      <c r="DQ23" s="740"/>
      <c r="DR23" s="740"/>
      <c r="DS23" s="740"/>
      <c r="DT23" s="740"/>
      <c r="DU23" s="740"/>
      <c r="DV23" s="741"/>
      <c r="DW23" s="736" t="s">
        <v>219</v>
      </c>
      <c r="DX23" s="737"/>
      <c r="DY23" s="737"/>
      <c r="DZ23" s="737"/>
      <c r="EA23" s="737"/>
      <c r="EB23" s="737"/>
      <c r="EC23" s="738"/>
    </row>
    <row r="24" spans="2:133" ht="11.25" customHeight="1" x14ac:dyDescent="0.15">
      <c r="B24" s="629" t="s">
        <v>220</v>
      </c>
      <c r="C24" s="630"/>
      <c r="D24" s="630"/>
      <c r="E24" s="630"/>
      <c r="F24" s="630"/>
      <c r="G24" s="630"/>
      <c r="H24" s="630"/>
      <c r="I24" s="630"/>
      <c r="J24" s="630"/>
      <c r="K24" s="630"/>
      <c r="L24" s="630"/>
      <c r="M24" s="630"/>
      <c r="N24" s="630"/>
      <c r="O24" s="630"/>
      <c r="P24" s="630"/>
      <c r="Q24" s="631"/>
      <c r="R24" s="632">
        <v>25418</v>
      </c>
      <c r="S24" s="633"/>
      <c r="T24" s="633"/>
      <c r="U24" s="633"/>
      <c r="V24" s="633"/>
      <c r="W24" s="633"/>
      <c r="X24" s="633"/>
      <c r="Y24" s="634"/>
      <c r="Z24" s="681">
        <v>0.1</v>
      </c>
      <c r="AA24" s="681"/>
      <c r="AB24" s="681"/>
      <c r="AC24" s="681"/>
      <c r="AD24" s="682" t="s">
        <v>66</v>
      </c>
      <c r="AE24" s="682"/>
      <c r="AF24" s="682"/>
      <c r="AG24" s="682"/>
      <c r="AH24" s="682"/>
      <c r="AI24" s="682"/>
      <c r="AJ24" s="682"/>
      <c r="AK24" s="682"/>
      <c r="AL24" s="635" t="s">
        <v>66</v>
      </c>
      <c r="AM24" s="636"/>
      <c r="AN24" s="636"/>
      <c r="AO24" s="683"/>
      <c r="AP24" s="727" t="s">
        <v>221</v>
      </c>
      <c r="AQ24" s="734"/>
      <c r="AR24" s="734"/>
      <c r="AS24" s="734"/>
      <c r="AT24" s="734"/>
      <c r="AU24" s="734"/>
      <c r="AV24" s="734"/>
      <c r="AW24" s="734"/>
      <c r="AX24" s="734"/>
      <c r="AY24" s="734"/>
      <c r="AZ24" s="734"/>
      <c r="BA24" s="734"/>
      <c r="BB24" s="734"/>
      <c r="BC24" s="734"/>
      <c r="BD24" s="734"/>
      <c r="BE24" s="734"/>
      <c r="BF24" s="729"/>
      <c r="BG24" s="632" t="s">
        <v>66</v>
      </c>
      <c r="BH24" s="633"/>
      <c r="BI24" s="633"/>
      <c r="BJ24" s="633"/>
      <c r="BK24" s="633"/>
      <c r="BL24" s="633"/>
      <c r="BM24" s="633"/>
      <c r="BN24" s="634"/>
      <c r="BO24" s="681" t="s">
        <v>66</v>
      </c>
      <c r="BP24" s="681"/>
      <c r="BQ24" s="681"/>
      <c r="BR24" s="681"/>
      <c r="BS24" s="638" t="s">
        <v>66</v>
      </c>
      <c r="BT24" s="633"/>
      <c r="BU24" s="633"/>
      <c r="BV24" s="633"/>
      <c r="BW24" s="633"/>
      <c r="BX24" s="633"/>
      <c r="BY24" s="633"/>
      <c r="BZ24" s="633"/>
      <c r="CA24" s="633"/>
      <c r="CB24" s="671"/>
      <c r="CD24" s="690" t="s">
        <v>222</v>
      </c>
      <c r="CE24" s="691"/>
      <c r="CF24" s="691"/>
      <c r="CG24" s="691"/>
      <c r="CH24" s="691"/>
      <c r="CI24" s="691"/>
      <c r="CJ24" s="691"/>
      <c r="CK24" s="691"/>
      <c r="CL24" s="691"/>
      <c r="CM24" s="691"/>
      <c r="CN24" s="691"/>
      <c r="CO24" s="691"/>
      <c r="CP24" s="691"/>
      <c r="CQ24" s="692"/>
      <c r="CR24" s="684">
        <v>8078429</v>
      </c>
      <c r="CS24" s="685"/>
      <c r="CT24" s="685"/>
      <c r="CU24" s="685"/>
      <c r="CV24" s="685"/>
      <c r="CW24" s="685"/>
      <c r="CX24" s="685"/>
      <c r="CY24" s="731"/>
      <c r="CZ24" s="732">
        <v>48.3</v>
      </c>
      <c r="DA24" s="701"/>
      <c r="DB24" s="701"/>
      <c r="DC24" s="735"/>
      <c r="DD24" s="730">
        <v>6513858</v>
      </c>
      <c r="DE24" s="685"/>
      <c r="DF24" s="685"/>
      <c r="DG24" s="685"/>
      <c r="DH24" s="685"/>
      <c r="DI24" s="685"/>
      <c r="DJ24" s="685"/>
      <c r="DK24" s="731"/>
      <c r="DL24" s="730">
        <v>4472489</v>
      </c>
      <c r="DM24" s="685"/>
      <c r="DN24" s="685"/>
      <c r="DO24" s="685"/>
      <c r="DP24" s="685"/>
      <c r="DQ24" s="685"/>
      <c r="DR24" s="685"/>
      <c r="DS24" s="685"/>
      <c r="DT24" s="685"/>
      <c r="DU24" s="685"/>
      <c r="DV24" s="731"/>
      <c r="DW24" s="732">
        <v>56</v>
      </c>
      <c r="DX24" s="701"/>
      <c r="DY24" s="701"/>
      <c r="DZ24" s="701"/>
      <c r="EA24" s="701"/>
      <c r="EB24" s="701"/>
      <c r="EC24" s="733"/>
    </row>
    <row r="25" spans="2:133" ht="11.25" customHeight="1" x14ac:dyDescent="0.15">
      <c r="B25" s="629" t="s">
        <v>223</v>
      </c>
      <c r="C25" s="630"/>
      <c r="D25" s="630"/>
      <c r="E25" s="630"/>
      <c r="F25" s="630"/>
      <c r="G25" s="630"/>
      <c r="H25" s="630"/>
      <c r="I25" s="630"/>
      <c r="J25" s="630"/>
      <c r="K25" s="630"/>
      <c r="L25" s="630"/>
      <c r="M25" s="630"/>
      <c r="N25" s="630"/>
      <c r="O25" s="630"/>
      <c r="P25" s="630"/>
      <c r="Q25" s="631"/>
      <c r="R25" s="632">
        <v>165499</v>
      </c>
      <c r="S25" s="633"/>
      <c r="T25" s="633"/>
      <c r="U25" s="633"/>
      <c r="V25" s="633"/>
      <c r="W25" s="633"/>
      <c r="X25" s="633"/>
      <c r="Y25" s="634"/>
      <c r="Z25" s="681">
        <v>0.9</v>
      </c>
      <c r="AA25" s="681"/>
      <c r="AB25" s="681"/>
      <c r="AC25" s="681"/>
      <c r="AD25" s="682">
        <v>11019</v>
      </c>
      <c r="AE25" s="682"/>
      <c r="AF25" s="682"/>
      <c r="AG25" s="682"/>
      <c r="AH25" s="682"/>
      <c r="AI25" s="682"/>
      <c r="AJ25" s="682"/>
      <c r="AK25" s="682"/>
      <c r="AL25" s="635">
        <v>0.1</v>
      </c>
      <c r="AM25" s="636"/>
      <c r="AN25" s="636"/>
      <c r="AO25" s="683"/>
      <c r="AP25" s="727" t="s">
        <v>224</v>
      </c>
      <c r="AQ25" s="734"/>
      <c r="AR25" s="734"/>
      <c r="AS25" s="734"/>
      <c r="AT25" s="734"/>
      <c r="AU25" s="734"/>
      <c r="AV25" s="734"/>
      <c r="AW25" s="734"/>
      <c r="AX25" s="734"/>
      <c r="AY25" s="734"/>
      <c r="AZ25" s="734"/>
      <c r="BA25" s="734"/>
      <c r="BB25" s="734"/>
      <c r="BC25" s="734"/>
      <c r="BD25" s="734"/>
      <c r="BE25" s="734"/>
      <c r="BF25" s="729"/>
      <c r="BG25" s="632" t="s">
        <v>66</v>
      </c>
      <c r="BH25" s="633"/>
      <c r="BI25" s="633"/>
      <c r="BJ25" s="633"/>
      <c r="BK25" s="633"/>
      <c r="BL25" s="633"/>
      <c r="BM25" s="633"/>
      <c r="BN25" s="634"/>
      <c r="BO25" s="681" t="s">
        <v>66</v>
      </c>
      <c r="BP25" s="681"/>
      <c r="BQ25" s="681"/>
      <c r="BR25" s="681"/>
      <c r="BS25" s="638" t="s">
        <v>66</v>
      </c>
      <c r="BT25" s="633"/>
      <c r="BU25" s="633"/>
      <c r="BV25" s="633"/>
      <c r="BW25" s="633"/>
      <c r="BX25" s="633"/>
      <c r="BY25" s="633"/>
      <c r="BZ25" s="633"/>
      <c r="CA25" s="633"/>
      <c r="CB25" s="671"/>
      <c r="CD25" s="664" t="s">
        <v>225</v>
      </c>
      <c r="CE25" s="665"/>
      <c r="CF25" s="665"/>
      <c r="CG25" s="665"/>
      <c r="CH25" s="665"/>
      <c r="CI25" s="665"/>
      <c r="CJ25" s="665"/>
      <c r="CK25" s="665"/>
      <c r="CL25" s="665"/>
      <c r="CM25" s="665"/>
      <c r="CN25" s="665"/>
      <c r="CO25" s="665"/>
      <c r="CP25" s="665"/>
      <c r="CQ25" s="666"/>
      <c r="CR25" s="632">
        <v>2661682</v>
      </c>
      <c r="CS25" s="645"/>
      <c r="CT25" s="645"/>
      <c r="CU25" s="645"/>
      <c r="CV25" s="645"/>
      <c r="CW25" s="645"/>
      <c r="CX25" s="645"/>
      <c r="CY25" s="646"/>
      <c r="CZ25" s="635">
        <v>15.9</v>
      </c>
      <c r="DA25" s="647"/>
      <c r="DB25" s="647"/>
      <c r="DC25" s="648"/>
      <c r="DD25" s="638">
        <v>2509262</v>
      </c>
      <c r="DE25" s="645"/>
      <c r="DF25" s="645"/>
      <c r="DG25" s="645"/>
      <c r="DH25" s="645"/>
      <c r="DI25" s="645"/>
      <c r="DJ25" s="645"/>
      <c r="DK25" s="646"/>
      <c r="DL25" s="638">
        <v>2445880</v>
      </c>
      <c r="DM25" s="645"/>
      <c r="DN25" s="645"/>
      <c r="DO25" s="645"/>
      <c r="DP25" s="645"/>
      <c r="DQ25" s="645"/>
      <c r="DR25" s="645"/>
      <c r="DS25" s="645"/>
      <c r="DT25" s="645"/>
      <c r="DU25" s="645"/>
      <c r="DV25" s="646"/>
      <c r="DW25" s="635">
        <v>30.6</v>
      </c>
      <c r="DX25" s="647"/>
      <c r="DY25" s="647"/>
      <c r="DZ25" s="647"/>
      <c r="EA25" s="647"/>
      <c r="EB25" s="647"/>
      <c r="EC25" s="655"/>
    </row>
    <row r="26" spans="2:133" ht="11.25" customHeight="1" x14ac:dyDescent="0.15">
      <c r="B26" s="629" t="s">
        <v>226</v>
      </c>
      <c r="C26" s="630"/>
      <c r="D26" s="630"/>
      <c r="E26" s="630"/>
      <c r="F26" s="630"/>
      <c r="G26" s="630"/>
      <c r="H26" s="630"/>
      <c r="I26" s="630"/>
      <c r="J26" s="630"/>
      <c r="K26" s="630"/>
      <c r="L26" s="630"/>
      <c r="M26" s="630"/>
      <c r="N26" s="630"/>
      <c r="O26" s="630"/>
      <c r="P26" s="630"/>
      <c r="Q26" s="631"/>
      <c r="R26" s="632">
        <v>67787</v>
      </c>
      <c r="S26" s="633"/>
      <c r="T26" s="633"/>
      <c r="U26" s="633"/>
      <c r="V26" s="633"/>
      <c r="W26" s="633"/>
      <c r="X26" s="633"/>
      <c r="Y26" s="634"/>
      <c r="Z26" s="681">
        <v>0.4</v>
      </c>
      <c r="AA26" s="681"/>
      <c r="AB26" s="681"/>
      <c r="AC26" s="681"/>
      <c r="AD26" s="682">
        <v>129</v>
      </c>
      <c r="AE26" s="682"/>
      <c r="AF26" s="682"/>
      <c r="AG26" s="682"/>
      <c r="AH26" s="682"/>
      <c r="AI26" s="682"/>
      <c r="AJ26" s="682"/>
      <c r="AK26" s="682"/>
      <c r="AL26" s="635">
        <v>0</v>
      </c>
      <c r="AM26" s="636"/>
      <c r="AN26" s="636"/>
      <c r="AO26" s="683"/>
      <c r="AP26" s="727" t="s">
        <v>227</v>
      </c>
      <c r="AQ26" s="728"/>
      <c r="AR26" s="728"/>
      <c r="AS26" s="728"/>
      <c r="AT26" s="728"/>
      <c r="AU26" s="728"/>
      <c r="AV26" s="728"/>
      <c r="AW26" s="728"/>
      <c r="AX26" s="728"/>
      <c r="AY26" s="728"/>
      <c r="AZ26" s="728"/>
      <c r="BA26" s="728"/>
      <c r="BB26" s="728"/>
      <c r="BC26" s="728"/>
      <c r="BD26" s="728"/>
      <c r="BE26" s="728"/>
      <c r="BF26" s="729"/>
      <c r="BG26" s="632" t="s">
        <v>66</v>
      </c>
      <c r="BH26" s="633"/>
      <c r="BI26" s="633"/>
      <c r="BJ26" s="633"/>
      <c r="BK26" s="633"/>
      <c r="BL26" s="633"/>
      <c r="BM26" s="633"/>
      <c r="BN26" s="634"/>
      <c r="BO26" s="681" t="s">
        <v>66</v>
      </c>
      <c r="BP26" s="681"/>
      <c r="BQ26" s="681"/>
      <c r="BR26" s="681"/>
      <c r="BS26" s="638" t="s">
        <v>66</v>
      </c>
      <c r="BT26" s="633"/>
      <c r="BU26" s="633"/>
      <c r="BV26" s="633"/>
      <c r="BW26" s="633"/>
      <c r="BX26" s="633"/>
      <c r="BY26" s="633"/>
      <c r="BZ26" s="633"/>
      <c r="CA26" s="633"/>
      <c r="CB26" s="671"/>
      <c r="CD26" s="664" t="s">
        <v>228</v>
      </c>
      <c r="CE26" s="665"/>
      <c r="CF26" s="665"/>
      <c r="CG26" s="665"/>
      <c r="CH26" s="665"/>
      <c r="CI26" s="665"/>
      <c r="CJ26" s="665"/>
      <c r="CK26" s="665"/>
      <c r="CL26" s="665"/>
      <c r="CM26" s="665"/>
      <c r="CN26" s="665"/>
      <c r="CO26" s="665"/>
      <c r="CP26" s="665"/>
      <c r="CQ26" s="666"/>
      <c r="CR26" s="632">
        <v>1658886</v>
      </c>
      <c r="CS26" s="633"/>
      <c r="CT26" s="633"/>
      <c r="CU26" s="633"/>
      <c r="CV26" s="633"/>
      <c r="CW26" s="633"/>
      <c r="CX26" s="633"/>
      <c r="CY26" s="634"/>
      <c r="CZ26" s="635">
        <v>9.9</v>
      </c>
      <c r="DA26" s="647"/>
      <c r="DB26" s="647"/>
      <c r="DC26" s="648"/>
      <c r="DD26" s="638">
        <v>1536271</v>
      </c>
      <c r="DE26" s="633"/>
      <c r="DF26" s="633"/>
      <c r="DG26" s="633"/>
      <c r="DH26" s="633"/>
      <c r="DI26" s="633"/>
      <c r="DJ26" s="633"/>
      <c r="DK26" s="634"/>
      <c r="DL26" s="638" t="s">
        <v>66</v>
      </c>
      <c r="DM26" s="633"/>
      <c r="DN26" s="633"/>
      <c r="DO26" s="633"/>
      <c r="DP26" s="633"/>
      <c r="DQ26" s="633"/>
      <c r="DR26" s="633"/>
      <c r="DS26" s="633"/>
      <c r="DT26" s="633"/>
      <c r="DU26" s="633"/>
      <c r="DV26" s="634"/>
      <c r="DW26" s="635" t="s">
        <v>66</v>
      </c>
      <c r="DX26" s="647"/>
      <c r="DY26" s="647"/>
      <c r="DZ26" s="647"/>
      <c r="EA26" s="647"/>
      <c r="EB26" s="647"/>
      <c r="EC26" s="655"/>
    </row>
    <row r="27" spans="2:133" ht="11.25" customHeight="1" x14ac:dyDescent="0.15">
      <c r="B27" s="629" t="s">
        <v>229</v>
      </c>
      <c r="C27" s="630"/>
      <c r="D27" s="630"/>
      <c r="E27" s="630"/>
      <c r="F27" s="630"/>
      <c r="G27" s="630"/>
      <c r="H27" s="630"/>
      <c r="I27" s="630"/>
      <c r="J27" s="630"/>
      <c r="K27" s="630"/>
      <c r="L27" s="630"/>
      <c r="M27" s="630"/>
      <c r="N27" s="630"/>
      <c r="O27" s="630"/>
      <c r="P27" s="630"/>
      <c r="Q27" s="631"/>
      <c r="R27" s="632">
        <v>1275593</v>
      </c>
      <c r="S27" s="633"/>
      <c r="T27" s="633"/>
      <c r="U27" s="633"/>
      <c r="V27" s="633"/>
      <c r="W27" s="633"/>
      <c r="X27" s="633"/>
      <c r="Y27" s="634"/>
      <c r="Z27" s="681">
        <v>7.3</v>
      </c>
      <c r="AA27" s="681"/>
      <c r="AB27" s="681"/>
      <c r="AC27" s="681"/>
      <c r="AD27" s="682" t="s">
        <v>66</v>
      </c>
      <c r="AE27" s="682"/>
      <c r="AF27" s="682"/>
      <c r="AG27" s="682"/>
      <c r="AH27" s="682"/>
      <c r="AI27" s="682"/>
      <c r="AJ27" s="682"/>
      <c r="AK27" s="682"/>
      <c r="AL27" s="635" t="s">
        <v>66</v>
      </c>
      <c r="AM27" s="636"/>
      <c r="AN27" s="636"/>
      <c r="AO27" s="683"/>
      <c r="AP27" s="629" t="s">
        <v>230</v>
      </c>
      <c r="AQ27" s="630"/>
      <c r="AR27" s="630"/>
      <c r="AS27" s="630"/>
      <c r="AT27" s="630"/>
      <c r="AU27" s="630"/>
      <c r="AV27" s="630"/>
      <c r="AW27" s="630"/>
      <c r="AX27" s="630"/>
      <c r="AY27" s="630"/>
      <c r="AZ27" s="630"/>
      <c r="BA27" s="630"/>
      <c r="BB27" s="630"/>
      <c r="BC27" s="630"/>
      <c r="BD27" s="630"/>
      <c r="BE27" s="630"/>
      <c r="BF27" s="631"/>
      <c r="BG27" s="632">
        <v>3740763</v>
      </c>
      <c r="BH27" s="633"/>
      <c r="BI27" s="633"/>
      <c r="BJ27" s="633"/>
      <c r="BK27" s="633"/>
      <c r="BL27" s="633"/>
      <c r="BM27" s="633"/>
      <c r="BN27" s="634"/>
      <c r="BO27" s="681">
        <v>100</v>
      </c>
      <c r="BP27" s="681"/>
      <c r="BQ27" s="681"/>
      <c r="BR27" s="681"/>
      <c r="BS27" s="638">
        <v>35956</v>
      </c>
      <c r="BT27" s="633"/>
      <c r="BU27" s="633"/>
      <c r="BV27" s="633"/>
      <c r="BW27" s="633"/>
      <c r="BX27" s="633"/>
      <c r="BY27" s="633"/>
      <c r="BZ27" s="633"/>
      <c r="CA27" s="633"/>
      <c r="CB27" s="671"/>
      <c r="CD27" s="664" t="s">
        <v>231</v>
      </c>
      <c r="CE27" s="665"/>
      <c r="CF27" s="665"/>
      <c r="CG27" s="665"/>
      <c r="CH27" s="665"/>
      <c r="CI27" s="665"/>
      <c r="CJ27" s="665"/>
      <c r="CK27" s="665"/>
      <c r="CL27" s="665"/>
      <c r="CM27" s="665"/>
      <c r="CN27" s="665"/>
      <c r="CO27" s="665"/>
      <c r="CP27" s="665"/>
      <c r="CQ27" s="666"/>
      <c r="CR27" s="632">
        <v>2151353</v>
      </c>
      <c r="CS27" s="645"/>
      <c r="CT27" s="645"/>
      <c r="CU27" s="645"/>
      <c r="CV27" s="645"/>
      <c r="CW27" s="645"/>
      <c r="CX27" s="645"/>
      <c r="CY27" s="646"/>
      <c r="CZ27" s="635">
        <v>12.9</v>
      </c>
      <c r="DA27" s="647"/>
      <c r="DB27" s="647"/>
      <c r="DC27" s="648"/>
      <c r="DD27" s="638">
        <v>740037</v>
      </c>
      <c r="DE27" s="645"/>
      <c r="DF27" s="645"/>
      <c r="DG27" s="645"/>
      <c r="DH27" s="645"/>
      <c r="DI27" s="645"/>
      <c r="DJ27" s="645"/>
      <c r="DK27" s="646"/>
      <c r="DL27" s="638">
        <v>734553</v>
      </c>
      <c r="DM27" s="645"/>
      <c r="DN27" s="645"/>
      <c r="DO27" s="645"/>
      <c r="DP27" s="645"/>
      <c r="DQ27" s="645"/>
      <c r="DR27" s="645"/>
      <c r="DS27" s="645"/>
      <c r="DT27" s="645"/>
      <c r="DU27" s="645"/>
      <c r="DV27" s="646"/>
      <c r="DW27" s="635">
        <v>9.1999999999999993</v>
      </c>
      <c r="DX27" s="647"/>
      <c r="DY27" s="647"/>
      <c r="DZ27" s="647"/>
      <c r="EA27" s="647"/>
      <c r="EB27" s="647"/>
      <c r="EC27" s="655"/>
    </row>
    <row r="28" spans="2:133" ht="11.25" customHeight="1" x14ac:dyDescent="0.15">
      <c r="B28" s="724" t="s">
        <v>232</v>
      </c>
      <c r="C28" s="725"/>
      <c r="D28" s="725"/>
      <c r="E28" s="725"/>
      <c r="F28" s="725"/>
      <c r="G28" s="725"/>
      <c r="H28" s="725"/>
      <c r="I28" s="725"/>
      <c r="J28" s="725"/>
      <c r="K28" s="725"/>
      <c r="L28" s="725"/>
      <c r="M28" s="725"/>
      <c r="N28" s="725"/>
      <c r="O28" s="725"/>
      <c r="P28" s="725"/>
      <c r="Q28" s="726"/>
      <c r="R28" s="632" t="s">
        <v>66</v>
      </c>
      <c r="S28" s="633"/>
      <c r="T28" s="633"/>
      <c r="U28" s="633"/>
      <c r="V28" s="633"/>
      <c r="W28" s="633"/>
      <c r="X28" s="633"/>
      <c r="Y28" s="634"/>
      <c r="Z28" s="681" t="s">
        <v>66</v>
      </c>
      <c r="AA28" s="681"/>
      <c r="AB28" s="681"/>
      <c r="AC28" s="681"/>
      <c r="AD28" s="682" t="s">
        <v>66</v>
      </c>
      <c r="AE28" s="682"/>
      <c r="AF28" s="682"/>
      <c r="AG28" s="682"/>
      <c r="AH28" s="682"/>
      <c r="AI28" s="682"/>
      <c r="AJ28" s="682"/>
      <c r="AK28" s="682"/>
      <c r="AL28" s="635" t="s">
        <v>66</v>
      </c>
      <c r="AM28" s="636"/>
      <c r="AN28" s="636"/>
      <c r="AO28" s="683"/>
      <c r="AP28" s="613"/>
      <c r="AQ28" s="614"/>
      <c r="AR28" s="614"/>
      <c r="AS28" s="614"/>
      <c r="AT28" s="614"/>
      <c r="AU28" s="614"/>
      <c r="AV28" s="614"/>
      <c r="AW28" s="614"/>
      <c r="AX28" s="614"/>
      <c r="AY28" s="614"/>
      <c r="AZ28" s="614"/>
      <c r="BA28" s="614"/>
      <c r="BB28" s="614"/>
      <c r="BC28" s="614"/>
      <c r="BD28" s="614"/>
      <c r="BE28" s="614"/>
      <c r="BF28" s="615"/>
      <c r="BG28" s="632"/>
      <c r="BH28" s="633"/>
      <c r="BI28" s="633"/>
      <c r="BJ28" s="633"/>
      <c r="BK28" s="633"/>
      <c r="BL28" s="633"/>
      <c r="BM28" s="633"/>
      <c r="BN28" s="634"/>
      <c r="BO28" s="681"/>
      <c r="BP28" s="681"/>
      <c r="BQ28" s="681"/>
      <c r="BR28" s="681"/>
      <c r="BS28" s="682"/>
      <c r="BT28" s="682"/>
      <c r="BU28" s="682"/>
      <c r="BV28" s="682"/>
      <c r="BW28" s="682"/>
      <c r="BX28" s="682"/>
      <c r="BY28" s="682"/>
      <c r="BZ28" s="682"/>
      <c r="CA28" s="682"/>
      <c r="CB28" s="723"/>
      <c r="CD28" s="664" t="s">
        <v>233</v>
      </c>
      <c r="CE28" s="665"/>
      <c r="CF28" s="665"/>
      <c r="CG28" s="665"/>
      <c r="CH28" s="665"/>
      <c r="CI28" s="665"/>
      <c r="CJ28" s="665"/>
      <c r="CK28" s="665"/>
      <c r="CL28" s="665"/>
      <c r="CM28" s="665"/>
      <c r="CN28" s="665"/>
      <c r="CO28" s="665"/>
      <c r="CP28" s="665"/>
      <c r="CQ28" s="666"/>
      <c r="CR28" s="632">
        <v>3265394</v>
      </c>
      <c r="CS28" s="633"/>
      <c r="CT28" s="633"/>
      <c r="CU28" s="633"/>
      <c r="CV28" s="633"/>
      <c r="CW28" s="633"/>
      <c r="CX28" s="633"/>
      <c r="CY28" s="634"/>
      <c r="CZ28" s="635">
        <v>19.5</v>
      </c>
      <c r="DA28" s="647"/>
      <c r="DB28" s="647"/>
      <c r="DC28" s="648"/>
      <c r="DD28" s="638">
        <v>3264559</v>
      </c>
      <c r="DE28" s="633"/>
      <c r="DF28" s="633"/>
      <c r="DG28" s="633"/>
      <c r="DH28" s="633"/>
      <c r="DI28" s="633"/>
      <c r="DJ28" s="633"/>
      <c r="DK28" s="634"/>
      <c r="DL28" s="638">
        <v>1292056</v>
      </c>
      <c r="DM28" s="633"/>
      <c r="DN28" s="633"/>
      <c r="DO28" s="633"/>
      <c r="DP28" s="633"/>
      <c r="DQ28" s="633"/>
      <c r="DR28" s="633"/>
      <c r="DS28" s="633"/>
      <c r="DT28" s="633"/>
      <c r="DU28" s="633"/>
      <c r="DV28" s="634"/>
      <c r="DW28" s="635">
        <v>16.2</v>
      </c>
      <c r="DX28" s="647"/>
      <c r="DY28" s="647"/>
      <c r="DZ28" s="647"/>
      <c r="EA28" s="647"/>
      <c r="EB28" s="647"/>
      <c r="EC28" s="655"/>
    </row>
    <row r="29" spans="2:133" ht="11.25" customHeight="1" x14ac:dyDescent="0.15">
      <c r="B29" s="629" t="s">
        <v>234</v>
      </c>
      <c r="C29" s="630"/>
      <c r="D29" s="630"/>
      <c r="E29" s="630"/>
      <c r="F29" s="630"/>
      <c r="G29" s="630"/>
      <c r="H29" s="630"/>
      <c r="I29" s="630"/>
      <c r="J29" s="630"/>
      <c r="K29" s="630"/>
      <c r="L29" s="630"/>
      <c r="M29" s="630"/>
      <c r="N29" s="630"/>
      <c r="O29" s="630"/>
      <c r="P29" s="630"/>
      <c r="Q29" s="631"/>
      <c r="R29" s="632">
        <v>868490</v>
      </c>
      <c r="S29" s="633"/>
      <c r="T29" s="633"/>
      <c r="U29" s="633"/>
      <c r="V29" s="633"/>
      <c r="W29" s="633"/>
      <c r="X29" s="633"/>
      <c r="Y29" s="634"/>
      <c r="Z29" s="681">
        <v>5</v>
      </c>
      <c r="AA29" s="681"/>
      <c r="AB29" s="681"/>
      <c r="AC29" s="681"/>
      <c r="AD29" s="682" t="s">
        <v>66</v>
      </c>
      <c r="AE29" s="682"/>
      <c r="AF29" s="682"/>
      <c r="AG29" s="682"/>
      <c r="AH29" s="682"/>
      <c r="AI29" s="682"/>
      <c r="AJ29" s="682"/>
      <c r="AK29" s="682"/>
      <c r="AL29" s="635" t="s">
        <v>66</v>
      </c>
      <c r="AM29" s="636"/>
      <c r="AN29" s="636"/>
      <c r="AO29" s="683"/>
      <c r="AP29" s="693" t="s">
        <v>154</v>
      </c>
      <c r="AQ29" s="694"/>
      <c r="AR29" s="694"/>
      <c r="AS29" s="694"/>
      <c r="AT29" s="694"/>
      <c r="AU29" s="694"/>
      <c r="AV29" s="694"/>
      <c r="AW29" s="694"/>
      <c r="AX29" s="694"/>
      <c r="AY29" s="694"/>
      <c r="AZ29" s="694"/>
      <c r="BA29" s="694"/>
      <c r="BB29" s="694"/>
      <c r="BC29" s="694"/>
      <c r="BD29" s="694"/>
      <c r="BE29" s="694"/>
      <c r="BF29" s="695"/>
      <c r="BG29" s="693" t="s">
        <v>235</v>
      </c>
      <c r="BH29" s="715"/>
      <c r="BI29" s="715"/>
      <c r="BJ29" s="715"/>
      <c r="BK29" s="715"/>
      <c r="BL29" s="715"/>
      <c r="BM29" s="715"/>
      <c r="BN29" s="715"/>
      <c r="BO29" s="715"/>
      <c r="BP29" s="715"/>
      <c r="BQ29" s="716"/>
      <c r="BR29" s="693" t="s">
        <v>236</v>
      </c>
      <c r="BS29" s="715"/>
      <c r="BT29" s="715"/>
      <c r="BU29" s="715"/>
      <c r="BV29" s="715"/>
      <c r="BW29" s="715"/>
      <c r="BX29" s="715"/>
      <c r="BY29" s="715"/>
      <c r="BZ29" s="715"/>
      <c r="CA29" s="715"/>
      <c r="CB29" s="716"/>
      <c r="CD29" s="717" t="s">
        <v>237</v>
      </c>
      <c r="CE29" s="718"/>
      <c r="CF29" s="664" t="s">
        <v>238</v>
      </c>
      <c r="CG29" s="665"/>
      <c r="CH29" s="665"/>
      <c r="CI29" s="665"/>
      <c r="CJ29" s="665"/>
      <c r="CK29" s="665"/>
      <c r="CL29" s="665"/>
      <c r="CM29" s="665"/>
      <c r="CN29" s="665"/>
      <c r="CO29" s="665"/>
      <c r="CP29" s="665"/>
      <c r="CQ29" s="666"/>
      <c r="CR29" s="632">
        <v>3264973</v>
      </c>
      <c r="CS29" s="645"/>
      <c r="CT29" s="645"/>
      <c r="CU29" s="645"/>
      <c r="CV29" s="645"/>
      <c r="CW29" s="645"/>
      <c r="CX29" s="645"/>
      <c r="CY29" s="646"/>
      <c r="CZ29" s="635">
        <v>19.5</v>
      </c>
      <c r="DA29" s="647"/>
      <c r="DB29" s="647"/>
      <c r="DC29" s="648"/>
      <c r="DD29" s="638">
        <v>3264138</v>
      </c>
      <c r="DE29" s="645"/>
      <c r="DF29" s="645"/>
      <c r="DG29" s="645"/>
      <c r="DH29" s="645"/>
      <c r="DI29" s="645"/>
      <c r="DJ29" s="645"/>
      <c r="DK29" s="646"/>
      <c r="DL29" s="638">
        <v>1291635</v>
      </c>
      <c r="DM29" s="645"/>
      <c r="DN29" s="645"/>
      <c r="DO29" s="645"/>
      <c r="DP29" s="645"/>
      <c r="DQ29" s="645"/>
      <c r="DR29" s="645"/>
      <c r="DS29" s="645"/>
      <c r="DT29" s="645"/>
      <c r="DU29" s="645"/>
      <c r="DV29" s="646"/>
      <c r="DW29" s="635">
        <v>16.2</v>
      </c>
      <c r="DX29" s="647"/>
      <c r="DY29" s="647"/>
      <c r="DZ29" s="647"/>
      <c r="EA29" s="647"/>
      <c r="EB29" s="647"/>
      <c r="EC29" s="655"/>
    </row>
    <row r="30" spans="2:133" ht="11.25" customHeight="1" x14ac:dyDescent="0.15">
      <c r="B30" s="629" t="s">
        <v>239</v>
      </c>
      <c r="C30" s="630"/>
      <c r="D30" s="630"/>
      <c r="E30" s="630"/>
      <c r="F30" s="630"/>
      <c r="G30" s="630"/>
      <c r="H30" s="630"/>
      <c r="I30" s="630"/>
      <c r="J30" s="630"/>
      <c r="K30" s="630"/>
      <c r="L30" s="630"/>
      <c r="M30" s="630"/>
      <c r="N30" s="630"/>
      <c r="O30" s="630"/>
      <c r="P30" s="630"/>
      <c r="Q30" s="631"/>
      <c r="R30" s="632">
        <v>1617254</v>
      </c>
      <c r="S30" s="633"/>
      <c r="T30" s="633"/>
      <c r="U30" s="633"/>
      <c r="V30" s="633"/>
      <c r="W30" s="633"/>
      <c r="X30" s="633"/>
      <c r="Y30" s="634"/>
      <c r="Z30" s="681">
        <v>9.1999999999999993</v>
      </c>
      <c r="AA30" s="681"/>
      <c r="AB30" s="681"/>
      <c r="AC30" s="681"/>
      <c r="AD30" s="682">
        <v>14241</v>
      </c>
      <c r="AE30" s="682"/>
      <c r="AF30" s="682"/>
      <c r="AG30" s="682"/>
      <c r="AH30" s="682"/>
      <c r="AI30" s="682"/>
      <c r="AJ30" s="682"/>
      <c r="AK30" s="682"/>
      <c r="AL30" s="635">
        <v>0.2</v>
      </c>
      <c r="AM30" s="636"/>
      <c r="AN30" s="636"/>
      <c r="AO30" s="683"/>
      <c r="AP30" s="703" t="s">
        <v>240</v>
      </c>
      <c r="AQ30" s="704"/>
      <c r="AR30" s="704"/>
      <c r="AS30" s="704"/>
      <c r="AT30" s="709" t="s">
        <v>241</v>
      </c>
      <c r="AU30" s="86"/>
      <c r="AV30" s="86"/>
      <c r="AW30" s="86"/>
      <c r="AX30" s="712" t="s">
        <v>120</v>
      </c>
      <c r="AY30" s="713"/>
      <c r="AZ30" s="713"/>
      <c r="BA30" s="713"/>
      <c r="BB30" s="713"/>
      <c r="BC30" s="713"/>
      <c r="BD30" s="713"/>
      <c r="BE30" s="713"/>
      <c r="BF30" s="714"/>
      <c r="BG30" s="699">
        <v>98.6</v>
      </c>
      <c r="BH30" s="700"/>
      <c r="BI30" s="700"/>
      <c r="BJ30" s="700"/>
      <c r="BK30" s="700"/>
      <c r="BL30" s="700"/>
      <c r="BM30" s="701">
        <v>92.7</v>
      </c>
      <c r="BN30" s="700"/>
      <c r="BO30" s="700"/>
      <c r="BP30" s="700"/>
      <c r="BQ30" s="702"/>
      <c r="BR30" s="699">
        <v>98.3</v>
      </c>
      <c r="BS30" s="700"/>
      <c r="BT30" s="700"/>
      <c r="BU30" s="700"/>
      <c r="BV30" s="700"/>
      <c r="BW30" s="700"/>
      <c r="BX30" s="701">
        <v>92.8</v>
      </c>
      <c r="BY30" s="700"/>
      <c r="BZ30" s="700"/>
      <c r="CA30" s="700"/>
      <c r="CB30" s="702"/>
      <c r="CD30" s="719"/>
      <c r="CE30" s="720"/>
      <c r="CF30" s="664" t="s">
        <v>242</v>
      </c>
      <c r="CG30" s="665"/>
      <c r="CH30" s="665"/>
      <c r="CI30" s="665"/>
      <c r="CJ30" s="665"/>
      <c r="CK30" s="665"/>
      <c r="CL30" s="665"/>
      <c r="CM30" s="665"/>
      <c r="CN30" s="665"/>
      <c r="CO30" s="665"/>
      <c r="CP30" s="665"/>
      <c r="CQ30" s="666"/>
      <c r="CR30" s="632">
        <v>3136357</v>
      </c>
      <c r="CS30" s="633"/>
      <c r="CT30" s="633"/>
      <c r="CU30" s="633"/>
      <c r="CV30" s="633"/>
      <c r="CW30" s="633"/>
      <c r="CX30" s="633"/>
      <c r="CY30" s="634"/>
      <c r="CZ30" s="635">
        <v>18.8</v>
      </c>
      <c r="DA30" s="647"/>
      <c r="DB30" s="647"/>
      <c r="DC30" s="648"/>
      <c r="DD30" s="638">
        <v>3136357</v>
      </c>
      <c r="DE30" s="633"/>
      <c r="DF30" s="633"/>
      <c r="DG30" s="633"/>
      <c r="DH30" s="633"/>
      <c r="DI30" s="633"/>
      <c r="DJ30" s="633"/>
      <c r="DK30" s="634"/>
      <c r="DL30" s="638">
        <v>1163854</v>
      </c>
      <c r="DM30" s="633"/>
      <c r="DN30" s="633"/>
      <c r="DO30" s="633"/>
      <c r="DP30" s="633"/>
      <c r="DQ30" s="633"/>
      <c r="DR30" s="633"/>
      <c r="DS30" s="633"/>
      <c r="DT30" s="633"/>
      <c r="DU30" s="633"/>
      <c r="DV30" s="634"/>
      <c r="DW30" s="635">
        <v>14.6</v>
      </c>
      <c r="DX30" s="647"/>
      <c r="DY30" s="647"/>
      <c r="DZ30" s="647"/>
      <c r="EA30" s="647"/>
      <c r="EB30" s="647"/>
      <c r="EC30" s="655"/>
    </row>
    <row r="31" spans="2:133" ht="11.25" customHeight="1" x14ac:dyDescent="0.15">
      <c r="B31" s="629" t="s">
        <v>243</v>
      </c>
      <c r="C31" s="630"/>
      <c r="D31" s="630"/>
      <c r="E31" s="630"/>
      <c r="F31" s="630"/>
      <c r="G31" s="630"/>
      <c r="H31" s="630"/>
      <c r="I31" s="630"/>
      <c r="J31" s="630"/>
      <c r="K31" s="630"/>
      <c r="L31" s="630"/>
      <c r="M31" s="630"/>
      <c r="N31" s="630"/>
      <c r="O31" s="630"/>
      <c r="P31" s="630"/>
      <c r="Q31" s="631"/>
      <c r="R31" s="632">
        <v>1197651</v>
      </c>
      <c r="S31" s="633"/>
      <c r="T31" s="633"/>
      <c r="U31" s="633"/>
      <c r="V31" s="633"/>
      <c r="W31" s="633"/>
      <c r="X31" s="633"/>
      <c r="Y31" s="634"/>
      <c r="Z31" s="681">
        <v>6.8</v>
      </c>
      <c r="AA31" s="681"/>
      <c r="AB31" s="681"/>
      <c r="AC31" s="681"/>
      <c r="AD31" s="682" t="s">
        <v>66</v>
      </c>
      <c r="AE31" s="682"/>
      <c r="AF31" s="682"/>
      <c r="AG31" s="682"/>
      <c r="AH31" s="682"/>
      <c r="AI31" s="682"/>
      <c r="AJ31" s="682"/>
      <c r="AK31" s="682"/>
      <c r="AL31" s="635" t="s">
        <v>66</v>
      </c>
      <c r="AM31" s="636"/>
      <c r="AN31" s="636"/>
      <c r="AO31" s="683"/>
      <c r="AP31" s="705"/>
      <c r="AQ31" s="706"/>
      <c r="AR31" s="706"/>
      <c r="AS31" s="706"/>
      <c r="AT31" s="710"/>
      <c r="AU31" s="85" t="s">
        <v>244</v>
      </c>
      <c r="AV31" s="85"/>
      <c r="AW31" s="85"/>
      <c r="AX31" s="629" t="s">
        <v>245</v>
      </c>
      <c r="AY31" s="630"/>
      <c r="AZ31" s="630"/>
      <c r="BA31" s="630"/>
      <c r="BB31" s="630"/>
      <c r="BC31" s="630"/>
      <c r="BD31" s="630"/>
      <c r="BE31" s="630"/>
      <c r="BF31" s="631"/>
      <c r="BG31" s="697">
        <v>99.3</v>
      </c>
      <c r="BH31" s="645"/>
      <c r="BI31" s="645"/>
      <c r="BJ31" s="645"/>
      <c r="BK31" s="645"/>
      <c r="BL31" s="645"/>
      <c r="BM31" s="636">
        <v>97.5</v>
      </c>
      <c r="BN31" s="698"/>
      <c r="BO31" s="698"/>
      <c r="BP31" s="698"/>
      <c r="BQ31" s="670"/>
      <c r="BR31" s="697">
        <v>99.2</v>
      </c>
      <c r="BS31" s="645"/>
      <c r="BT31" s="645"/>
      <c r="BU31" s="645"/>
      <c r="BV31" s="645"/>
      <c r="BW31" s="645"/>
      <c r="BX31" s="636">
        <v>97.6</v>
      </c>
      <c r="BY31" s="698"/>
      <c r="BZ31" s="698"/>
      <c r="CA31" s="698"/>
      <c r="CB31" s="670"/>
      <c r="CD31" s="719"/>
      <c r="CE31" s="720"/>
      <c r="CF31" s="664" t="s">
        <v>246</v>
      </c>
      <c r="CG31" s="665"/>
      <c r="CH31" s="665"/>
      <c r="CI31" s="665"/>
      <c r="CJ31" s="665"/>
      <c r="CK31" s="665"/>
      <c r="CL31" s="665"/>
      <c r="CM31" s="665"/>
      <c r="CN31" s="665"/>
      <c r="CO31" s="665"/>
      <c r="CP31" s="665"/>
      <c r="CQ31" s="666"/>
      <c r="CR31" s="632">
        <v>128616</v>
      </c>
      <c r="CS31" s="645"/>
      <c r="CT31" s="645"/>
      <c r="CU31" s="645"/>
      <c r="CV31" s="645"/>
      <c r="CW31" s="645"/>
      <c r="CX31" s="645"/>
      <c r="CY31" s="646"/>
      <c r="CZ31" s="635">
        <v>0.8</v>
      </c>
      <c r="DA31" s="647"/>
      <c r="DB31" s="647"/>
      <c r="DC31" s="648"/>
      <c r="DD31" s="638">
        <v>127781</v>
      </c>
      <c r="DE31" s="645"/>
      <c r="DF31" s="645"/>
      <c r="DG31" s="645"/>
      <c r="DH31" s="645"/>
      <c r="DI31" s="645"/>
      <c r="DJ31" s="645"/>
      <c r="DK31" s="646"/>
      <c r="DL31" s="638">
        <v>127781</v>
      </c>
      <c r="DM31" s="645"/>
      <c r="DN31" s="645"/>
      <c r="DO31" s="645"/>
      <c r="DP31" s="645"/>
      <c r="DQ31" s="645"/>
      <c r="DR31" s="645"/>
      <c r="DS31" s="645"/>
      <c r="DT31" s="645"/>
      <c r="DU31" s="645"/>
      <c r="DV31" s="646"/>
      <c r="DW31" s="635">
        <v>1.6</v>
      </c>
      <c r="DX31" s="647"/>
      <c r="DY31" s="647"/>
      <c r="DZ31" s="647"/>
      <c r="EA31" s="647"/>
      <c r="EB31" s="647"/>
      <c r="EC31" s="655"/>
    </row>
    <row r="32" spans="2:133" ht="11.25" customHeight="1" x14ac:dyDescent="0.15">
      <c r="B32" s="629" t="s">
        <v>247</v>
      </c>
      <c r="C32" s="630"/>
      <c r="D32" s="630"/>
      <c r="E32" s="630"/>
      <c r="F32" s="630"/>
      <c r="G32" s="630"/>
      <c r="H32" s="630"/>
      <c r="I32" s="630"/>
      <c r="J32" s="630"/>
      <c r="K32" s="630"/>
      <c r="L32" s="630"/>
      <c r="M32" s="630"/>
      <c r="N32" s="630"/>
      <c r="O32" s="630"/>
      <c r="P32" s="630"/>
      <c r="Q32" s="631"/>
      <c r="R32" s="632">
        <v>525038</v>
      </c>
      <c r="S32" s="633"/>
      <c r="T32" s="633"/>
      <c r="U32" s="633"/>
      <c r="V32" s="633"/>
      <c r="W32" s="633"/>
      <c r="X32" s="633"/>
      <c r="Y32" s="634"/>
      <c r="Z32" s="681">
        <v>3</v>
      </c>
      <c r="AA32" s="681"/>
      <c r="AB32" s="681"/>
      <c r="AC32" s="681"/>
      <c r="AD32" s="682" t="s">
        <v>66</v>
      </c>
      <c r="AE32" s="682"/>
      <c r="AF32" s="682"/>
      <c r="AG32" s="682"/>
      <c r="AH32" s="682"/>
      <c r="AI32" s="682"/>
      <c r="AJ32" s="682"/>
      <c r="AK32" s="682"/>
      <c r="AL32" s="635" t="s">
        <v>66</v>
      </c>
      <c r="AM32" s="636"/>
      <c r="AN32" s="636"/>
      <c r="AO32" s="683"/>
      <c r="AP32" s="707"/>
      <c r="AQ32" s="708"/>
      <c r="AR32" s="708"/>
      <c r="AS32" s="708"/>
      <c r="AT32" s="711"/>
      <c r="AU32" s="87"/>
      <c r="AV32" s="87"/>
      <c r="AW32" s="87"/>
      <c r="AX32" s="613" t="s">
        <v>248</v>
      </c>
      <c r="AY32" s="614"/>
      <c r="AZ32" s="614"/>
      <c r="BA32" s="614"/>
      <c r="BB32" s="614"/>
      <c r="BC32" s="614"/>
      <c r="BD32" s="614"/>
      <c r="BE32" s="614"/>
      <c r="BF32" s="615"/>
      <c r="BG32" s="696">
        <v>98.1</v>
      </c>
      <c r="BH32" s="617"/>
      <c r="BI32" s="617"/>
      <c r="BJ32" s="617"/>
      <c r="BK32" s="617"/>
      <c r="BL32" s="617"/>
      <c r="BM32" s="679">
        <v>89</v>
      </c>
      <c r="BN32" s="617"/>
      <c r="BO32" s="617"/>
      <c r="BP32" s="617"/>
      <c r="BQ32" s="660"/>
      <c r="BR32" s="696">
        <v>97.7</v>
      </c>
      <c r="BS32" s="617"/>
      <c r="BT32" s="617"/>
      <c r="BU32" s="617"/>
      <c r="BV32" s="617"/>
      <c r="BW32" s="617"/>
      <c r="BX32" s="679">
        <v>88.9</v>
      </c>
      <c r="BY32" s="617"/>
      <c r="BZ32" s="617"/>
      <c r="CA32" s="617"/>
      <c r="CB32" s="660"/>
      <c r="CD32" s="721"/>
      <c r="CE32" s="722"/>
      <c r="CF32" s="664" t="s">
        <v>249</v>
      </c>
      <c r="CG32" s="665"/>
      <c r="CH32" s="665"/>
      <c r="CI32" s="665"/>
      <c r="CJ32" s="665"/>
      <c r="CK32" s="665"/>
      <c r="CL32" s="665"/>
      <c r="CM32" s="665"/>
      <c r="CN32" s="665"/>
      <c r="CO32" s="665"/>
      <c r="CP32" s="665"/>
      <c r="CQ32" s="666"/>
      <c r="CR32" s="632">
        <v>421</v>
      </c>
      <c r="CS32" s="633"/>
      <c r="CT32" s="633"/>
      <c r="CU32" s="633"/>
      <c r="CV32" s="633"/>
      <c r="CW32" s="633"/>
      <c r="CX32" s="633"/>
      <c r="CY32" s="634"/>
      <c r="CZ32" s="635">
        <v>0</v>
      </c>
      <c r="DA32" s="647"/>
      <c r="DB32" s="647"/>
      <c r="DC32" s="648"/>
      <c r="DD32" s="638">
        <v>421</v>
      </c>
      <c r="DE32" s="633"/>
      <c r="DF32" s="633"/>
      <c r="DG32" s="633"/>
      <c r="DH32" s="633"/>
      <c r="DI32" s="633"/>
      <c r="DJ32" s="633"/>
      <c r="DK32" s="634"/>
      <c r="DL32" s="638">
        <v>421</v>
      </c>
      <c r="DM32" s="633"/>
      <c r="DN32" s="633"/>
      <c r="DO32" s="633"/>
      <c r="DP32" s="633"/>
      <c r="DQ32" s="633"/>
      <c r="DR32" s="633"/>
      <c r="DS32" s="633"/>
      <c r="DT32" s="633"/>
      <c r="DU32" s="633"/>
      <c r="DV32" s="634"/>
      <c r="DW32" s="635">
        <v>0</v>
      </c>
      <c r="DX32" s="647"/>
      <c r="DY32" s="647"/>
      <c r="DZ32" s="647"/>
      <c r="EA32" s="647"/>
      <c r="EB32" s="647"/>
      <c r="EC32" s="655"/>
    </row>
    <row r="33" spans="2:133" ht="11.25" customHeight="1" x14ac:dyDescent="0.15">
      <c r="B33" s="629" t="s">
        <v>250</v>
      </c>
      <c r="C33" s="630"/>
      <c r="D33" s="630"/>
      <c r="E33" s="630"/>
      <c r="F33" s="630"/>
      <c r="G33" s="630"/>
      <c r="H33" s="630"/>
      <c r="I33" s="630"/>
      <c r="J33" s="630"/>
      <c r="K33" s="630"/>
      <c r="L33" s="630"/>
      <c r="M33" s="630"/>
      <c r="N33" s="630"/>
      <c r="O33" s="630"/>
      <c r="P33" s="630"/>
      <c r="Q33" s="631"/>
      <c r="R33" s="632">
        <v>405658</v>
      </c>
      <c r="S33" s="633"/>
      <c r="T33" s="633"/>
      <c r="U33" s="633"/>
      <c r="V33" s="633"/>
      <c r="W33" s="633"/>
      <c r="X33" s="633"/>
      <c r="Y33" s="634"/>
      <c r="Z33" s="681">
        <v>2.2999999999999998</v>
      </c>
      <c r="AA33" s="681"/>
      <c r="AB33" s="681"/>
      <c r="AC33" s="681"/>
      <c r="AD33" s="682" t="s">
        <v>66</v>
      </c>
      <c r="AE33" s="682"/>
      <c r="AF33" s="682"/>
      <c r="AG33" s="682"/>
      <c r="AH33" s="682"/>
      <c r="AI33" s="682"/>
      <c r="AJ33" s="682"/>
      <c r="AK33" s="682"/>
      <c r="AL33" s="635" t="s">
        <v>66</v>
      </c>
      <c r="AM33" s="636"/>
      <c r="AN33" s="636"/>
      <c r="AO33" s="68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4" t="s">
        <v>251</v>
      </c>
      <c r="CE33" s="665"/>
      <c r="CF33" s="665"/>
      <c r="CG33" s="665"/>
      <c r="CH33" s="665"/>
      <c r="CI33" s="665"/>
      <c r="CJ33" s="665"/>
      <c r="CK33" s="665"/>
      <c r="CL33" s="665"/>
      <c r="CM33" s="665"/>
      <c r="CN33" s="665"/>
      <c r="CO33" s="665"/>
      <c r="CP33" s="665"/>
      <c r="CQ33" s="666"/>
      <c r="CR33" s="632">
        <v>6954349</v>
      </c>
      <c r="CS33" s="645"/>
      <c r="CT33" s="645"/>
      <c r="CU33" s="645"/>
      <c r="CV33" s="645"/>
      <c r="CW33" s="645"/>
      <c r="CX33" s="645"/>
      <c r="CY33" s="646"/>
      <c r="CZ33" s="635">
        <v>41.6</v>
      </c>
      <c r="DA33" s="647"/>
      <c r="DB33" s="647"/>
      <c r="DC33" s="648"/>
      <c r="DD33" s="638">
        <v>4661384</v>
      </c>
      <c r="DE33" s="645"/>
      <c r="DF33" s="645"/>
      <c r="DG33" s="645"/>
      <c r="DH33" s="645"/>
      <c r="DI33" s="645"/>
      <c r="DJ33" s="645"/>
      <c r="DK33" s="646"/>
      <c r="DL33" s="638">
        <v>3127343</v>
      </c>
      <c r="DM33" s="645"/>
      <c r="DN33" s="645"/>
      <c r="DO33" s="645"/>
      <c r="DP33" s="645"/>
      <c r="DQ33" s="645"/>
      <c r="DR33" s="645"/>
      <c r="DS33" s="645"/>
      <c r="DT33" s="645"/>
      <c r="DU33" s="645"/>
      <c r="DV33" s="646"/>
      <c r="DW33" s="635">
        <v>39.200000000000003</v>
      </c>
      <c r="DX33" s="647"/>
      <c r="DY33" s="647"/>
      <c r="DZ33" s="647"/>
      <c r="EA33" s="647"/>
      <c r="EB33" s="647"/>
      <c r="EC33" s="655"/>
    </row>
    <row r="34" spans="2:133" ht="11.25" customHeight="1" x14ac:dyDescent="0.15">
      <c r="B34" s="629" t="s">
        <v>252</v>
      </c>
      <c r="C34" s="630"/>
      <c r="D34" s="630"/>
      <c r="E34" s="630"/>
      <c r="F34" s="630"/>
      <c r="G34" s="630"/>
      <c r="H34" s="630"/>
      <c r="I34" s="630"/>
      <c r="J34" s="630"/>
      <c r="K34" s="630"/>
      <c r="L34" s="630"/>
      <c r="M34" s="630"/>
      <c r="N34" s="630"/>
      <c r="O34" s="630"/>
      <c r="P34" s="630"/>
      <c r="Q34" s="631"/>
      <c r="R34" s="632">
        <v>1108991</v>
      </c>
      <c r="S34" s="633"/>
      <c r="T34" s="633"/>
      <c r="U34" s="633"/>
      <c r="V34" s="633"/>
      <c r="W34" s="633"/>
      <c r="X34" s="633"/>
      <c r="Y34" s="634"/>
      <c r="Z34" s="681">
        <v>6.3</v>
      </c>
      <c r="AA34" s="681"/>
      <c r="AB34" s="681"/>
      <c r="AC34" s="681"/>
      <c r="AD34" s="682">
        <v>562</v>
      </c>
      <c r="AE34" s="682"/>
      <c r="AF34" s="682"/>
      <c r="AG34" s="682"/>
      <c r="AH34" s="682"/>
      <c r="AI34" s="682"/>
      <c r="AJ34" s="682"/>
      <c r="AK34" s="682"/>
      <c r="AL34" s="635">
        <v>0</v>
      </c>
      <c r="AM34" s="636"/>
      <c r="AN34" s="636"/>
      <c r="AO34" s="683"/>
      <c r="AP34" s="90"/>
      <c r="AQ34" s="693" t="s">
        <v>253</v>
      </c>
      <c r="AR34" s="694"/>
      <c r="AS34" s="694"/>
      <c r="AT34" s="694"/>
      <c r="AU34" s="694"/>
      <c r="AV34" s="694"/>
      <c r="AW34" s="694"/>
      <c r="AX34" s="694"/>
      <c r="AY34" s="694"/>
      <c r="AZ34" s="694"/>
      <c r="BA34" s="694"/>
      <c r="BB34" s="694"/>
      <c r="BC34" s="694"/>
      <c r="BD34" s="694"/>
      <c r="BE34" s="694"/>
      <c r="BF34" s="695"/>
      <c r="BG34" s="693" t="s">
        <v>254</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4" t="s">
        <v>255</v>
      </c>
      <c r="CE34" s="665"/>
      <c r="CF34" s="665"/>
      <c r="CG34" s="665"/>
      <c r="CH34" s="665"/>
      <c r="CI34" s="665"/>
      <c r="CJ34" s="665"/>
      <c r="CK34" s="665"/>
      <c r="CL34" s="665"/>
      <c r="CM34" s="665"/>
      <c r="CN34" s="665"/>
      <c r="CO34" s="665"/>
      <c r="CP34" s="665"/>
      <c r="CQ34" s="666"/>
      <c r="CR34" s="632">
        <v>2366966</v>
      </c>
      <c r="CS34" s="633"/>
      <c r="CT34" s="633"/>
      <c r="CU34" s="633"/>
      <c r="CV34" s="633"/>
      <c r="CW34" s="633"/>
      <c r="CX34" s="633"/>
      <c r="CY34" s="634"/>
      <c r="CZ34" s="635">
        <v>14.2</v>
      </c>
      <c r="DA34" s="647"/>
      <c r="DB34" s="647"/>
      <c r="DC34" s="648"/>
      <c r="DD34" s="638">
        <v>2098030</v>
      </c>
      <c r="DE34" s="633"/>
      <c r="DF34" s="633"/>
      <c r="DG34" s="633"/>
      <c r="DH34" s="633"/>
      <c r="DI34" s="633"/>
      <c r="DJ34" s="633"/>
      <c r="DK34" s="634"/>
      <c r="DL34" s="638">
        <v>1153685</v>
      </c>
      <c r="DM34" s="633"/>
      <c r="DN34" s="633"/>
      <c r="DO34" s="633"/>
      <c r="DP34" s="633"/>
      <c r="DQ34" s="633"/>
      <c r="DR34" s="633"/>
      <c r="DS34" s="633"/>
      <c r="DT34" s="633"/>
      <c r="DU34" s="633"/>
      <c r="DV34" s="634"/>
      <c r="DW34" s="635">
        <v>14.4</v>
      </c>
      <c r="DX34" s="647"/>
      <c r="DY34" s="647"/>
      <c r="DZ34" s="647"/>
      <c r="EA34" s="647"/>
      <c r="EB34" s="647"/>
      <c r="EC34" s="655"/>
    </row>
    <row r="35" spans="2:133" ht="11.25" customHeight="1" x14ac:dyDescent="0.15">
      <c r="B35" s="629" t="s">
        <v>256</v>
      </c>
      <c r="C35" s="630"/>
      <c r="D35" s="630"/>
      <c r="E35" s="630"/>
      <c r="F35" s="630"/>
      <c r="G35" s="630"/>
      <c r="H35" s="630"/>
      <c r="I35" s="630"/>
      <c r="J35" s="630"/>
      <c r="K35" s="630"/>
      <c r="L35" s="630"/>
      <c r="M35" s="630"/>
      <c r="N35" s="630"/>
      <c r="O35" s="630"/>
      <c r="P35" s="630"/>
      <c r="Q35" s="631"/>
      <c r="R35" s="632">
        <v>1997200</v>
      </c>
      <c r="S35" s="633"/>
      <c r="T35" s="633"/>
      <c r="U35" s="633"/>
      <c r="V35" s="633"/>
      <c r="W35" s="633"/>
      <c r="X35" s="633"/>
      <c r="Y35" s="634"/>
      <c r="Z35" s="681">
        <v>11.4</v>
      </c>
      <c r="AA35" s="681"/>
      <c r="AB35" s="681"/>
      <c r="AC35" s="681"/>
      <c r="AD35" s="682" t="s">
        <v>66</v>
      </c>
      <c r="AE35" s="682"/>
      <c r="AF35" s="682"/>
      <c r="AG35" s="682"/>
      <c r="AH35" s="682"/>
      <c r="AI35" s="682"/>
      <c r="AJ35" s="682"/>
      <c r="AK35" s="682"/>
      <c r="AL35" s="635" t="s">
        <v>66</v>
      </c>
      <c r="AM35" s="636"/>
      <c r="AN35" s="636"/>
      <c r="AO35" s="683"/>
      <c r="AP35" s="90"/>
      <c r="AQ35" s="687" t="s">
        <v>257</v>
      </c>
      <c r="AR35" s="688"/>
      <c r="AS35" s="688"/>
      <c r="AT35" s="688"/>
      <c r="AU35" s="688"/>
      <c r="AV35" s="688"/>
      <c r="AW35" s="688"/>
      <c r="AX35" s="688"/>
      <c r="AY35" s="689"/>
      <c r="AZ35" s="684">
        <v>1682071</v>
      </c>
      <c r="BA35" s="685"/>
      <c r="BB35" s="685"/>
      <c r="BC35" s="685"/>
      <c r="BD35" s="685"/>
      <c r="BE35" s="685"/>
      <c r="BF35" s="686"/>
      <c r="BG35" s="690" t="s">
        <v>258</v>
      </c>
      <c r="BH35" s="691"/>
      <c r="BI35" s="691"/>
      <c r="BJ35" s="691"/>
      <c r="BK35" s="691"/>
      <c r="BL35" s="691"/>
      <c r="BM35" s="691"/>
      <c r="BN35" s="691"/>
      <c r="BO35" s="691"/>
      <c r="BP35" s="691"/>
      <c r="BQ35" s="691"/>
      <c r="BR35" s="691"/>
      <c r="BS35" s="691"/>
      <c r="BT35" s="691"/>
      <c r="BU35" s="692"/>
      <c r="BV35" s="684">
        <v>123309</v>
      </c>
      <c r="BW35" s="685"/>
      <c r="BX35" s="685"/>
      <c r="BY35" s="685"/>
      <c r="BZ35" s="685"/>
      <c r="CA35" s="685"/>
      <c r="CB35" s="686"/>
      <c r="CD35" s="664" t="s">
        <v>259</v>
      </c>
      <c r="CE35" s="665"/>
      <c r="CF35" s="665"/>
      <c r="CG35" s="665"/>
      <c r="CH35" s="665"/>
      <c r="CI35" s="665"/>
      <c r="CJ35" s="665"/>
      <c r="CK35" s="665"/>
      <c r="CL35" s="665"/>
      <c r="CM35" s="665"/>
      <c r="CN35" s="665"/>
      <c r="CO35" s="665"/>
      <c r="CP35" s="665"/>
      <c r="CQ35" s="666"/>
      <c r="CR35" s="632">
        <v>188117</v>
      </c>
      <c r="CS35" s="645"/>
      <c r="CT35" s="645"/>
      <c r="CU35" s="645"/>
      <c r="CV35" s="645"/>
      <c r="CW35" s="645"/>
      <c r="CX35" s="645"/>
      <c r="CY35" s="646"/>
      <c r="CZ35" s="635">
        <v>1.1000000000000001</v>
      </c>
      <c r="DA35" s="647"/>
      <c r="DB35" s="647"/>
      <c r="DC35" s="648"/>
      <c r="DD35" s="638">
        <v>179367</v>
      </c>
      <c r="DE35" s="645"/>
      <c r="DF35" s="645"/>
      <c r="DG35" s="645"/>
      <c r="DH35" s="645"/>
      <c r="DI35" s="645"/>
      <c r="DJ35" s="645"/>
      <c r="DK35" s="646"/>
      <c r="DL35" s="638">
        <v>153316</v>
      </c>
      <c r="DM35" s="645"/>
      <c r="DN35" s="645"/>
      <c r="DO35" s="645"/>
      <c r="DP35" s="645"/>
      <c r="DQ35" s="645"/>
      <c r="DR35" s="645"/>
      <c r="DS35" s="645"/>
      <c r="DT35" s="645"/>
      <c r="DU35" s="645"/>
      <c r="DV35" s="646"/>
      <c r="DW35" s="635">
        <v>1.9</v>
      </c>
      <c r="DX35" s="647"/>
      <c r="DY35" s="647"/>
      <c r="DZ35" s="647"/>
      <c r="EA35" s="647"/>
      <c r="EB35" s="647"/>
      <c r="EC35" s="655"/>
    </row>
    <row r="36" spans="2:133" ht="11.25" customHeight="1" x14ac:dyDescent="0.15">
      <c r="B36" s="629" t="s">
        <v>260</v>
      </c>
      <c r="C36" s="630"/>
      <c r="D36" s="630"/>
      <c r="E36" s="630"/>
      <c r="F36" s="630"/>
      <c r="G36" s="630"/>
      <c r="H36" s="630"/>
      <c r="I36" s="630"/>
      <c r="J36" s="630"/>
      <c r="K36" s="630"/>
      <c r="L36" s="630"/>
      <c r="M36" s="630"/>
      <c r="N36" s="630"/>
      <c r="O36" s="630"/>
      <c r="P36" s="630"/>
      <c r="Q36" s="631"/>
      <c r="R36" s="632" t="s">
        <v>66</v>
      </c>
      <c r="S36" s="633"/>
      <c r="T36" s="633"/>
      <c r="U36" s="633"/>
      <c r="V36" s="633"/>
      <c r="W36" s="633"/>
      <c r="X36" s="633"/>
      <c r="Y36" s="634"/>
      <c r="Z36" s="681" t="s">
        <v>66</v>
      </c>
      <c r="AA36" s="681"/>
      <c r="AB36" s="681"/>
      <c r="AC36" s="681"/>
      <c r="AD36" s="682" t="s">
        <v>66</v>
      </c>
      <c r="AE36" s="682"/>
      <c r="AF36" s="682"/>
      <c r="AG36" s="682"/>
      <c r="AH36" s="682"/>
      <c r="AI36" s="682"/>
      <c r="AJ36" s="682"/>
      <c r="AK36" s="682"/>
      <c r="AL36" s="635" t="s">
        <v>66</v>
      </c>
      <c r="AM36" s="636"/>
      <c r="AN36" s="636"/>
      <c r="AO36" s="683"/>
      <c r="AQ36" s="667" t="s">
        <v>261</v>
      </c>
      <c r="AR36" s="668"/>
      <c r="AS36" s="668"/>
      <c r="AT36" s="668"/>
      <c r="AU36" s="668"/>
      <c r="AV36" s="668"/>
      <c r="AW36" s="668"/>
      <c r="AX36" s="668"/>
      <c r="AY36" s="669"/>
      <c r="AZ36" s="632">
        <v>265300</v>
      </c>
      <c r="BA36" s="633"/>
      <c r="BB36" s="633"/>
      <c r="BC36" s="633"/>
      <c r="BD36" s="645"/>
      <c r="BE36" s="645"/>
      <c r="BF36" s="670"/>
      <c r="BG36" s="664" t="s">
        <v>262</v>
      </c>
      <c r="BH36" s="665"/>
      <c r="BI36" s="665"/>
      <c r="BJ36" s="665"/>
      <c r="BK36" s="665"/>
      <c r="BL36" s="665"/>
      <c r="BM36" s="665"/>
      <c r="BN36" s="665"/>
      <c r="BO36" s="665"/>
      <c r="BP36" s="665"/>
      <c r="BQ36" s="665"/>
      <c r="BR36" s="665"/>
      <c r="BS36" s="665"/>
      <c r="BT36" s="665"/>
      <c r="BU36" s="666"/>
      <c r="BV36" s="632">
        <v>95417</v>
      </c>
      <c r="BW36" s="633"/>
      <c r="BX36" s="633"/>
      <c r="BY36" s="633"/>
      <c r="BZ36" s="633"/>
      <c r="CA36" s="633"/>
      <c r="CB36" s="671"/>
      <c r="CD36" s="664" t="s">
        <v>263</v>
      </c>
      <c r="CE36" s="665"/>
      <c r="CF36" s="665"/>
      <c r="CG36" s="665"/>
      <c r="CH36" s="665"/>
      <c r="CI36" s="665"/>
      <c r="CJ36" s="665"/>
      <c r="CK36" s="665"/>
      <c r="CL36" s="665"/>
      <c r="CM36" s="665"/>
      <c r="CN36" s="665"/>
      <c r="CO36" s="665"/>
      <c r="CP36" s="665"/>
      <c r="CQ36" s="666"/>
      <c r="CR36" s="632">
        <v>1040324</v>
      </c>
      <c r="CS36" s="633"/>
      <c r="CT36" s="633"/>
      <c r="CU36" s="633"/>
      <c r="CV36" s="633"/>
      <c r="CW36" s="633"/>
      <c r="CX36" s="633"/>
      <c r="CY36" s="634"/>
      <c r="CZ36" s="635">
        <v>6.2</v>
      </c>
      <c r="DA36" s="647"/>
      <c r="DB36" s="647"/>
      <c r="DC36" s="648"/>
      <c r="DD36" s="638">
        <v>814021</v>
      </c>
      <c r="DE36" s="633"/>
      <c r="DF36" s="633"/>
      <c r="DG36" s="633"/>
      <c r="DH36" s="633"/>
      <c r="DI36" s="633"/>
      <c r="DJ36" s="633"/>
      <c r="DK36" s="634"/>
      <c r="DL36" s="638">
        <v>446845</v>
      </c>
      <c r="DM36" s="633"/>
      <c r="DN36" s="633"/>
      <c r="DO36" s="633"/>
      <c r="DP36" s="633"/>
      <c r="DQ36" s="633"/>
      <c r="DR36" s="633"/>
      <c r="DS36" s="633"/>
      <c r="DT36" s="633"/>
      <c r="DU36" s="633"/>
      <c r="DV36" s="634"/>
      <c r="DW36" s="635">
        <v>5.6</v>
      </c>
      <c r="DX36" s="647"/>
      <c r="DY36" s="647"/>
      <c r="DZ36" s="647"/>
      <c r="EA36" s="647"/>
      <c r="EB36" s="647"/>
      <c r="EC36" s="655"/>
    </row>
    <row r="37" spans="2:133" ht="11.25" customHeight="1" x14ac:dyDescent="0.15">
      <c r="B37" s="629" t="s">
        <v>264</v>
      </c>
      <c r="C37" s="630"/>
      <c r="D37" s="630"/>
      <c r="E37" s="630"/>
      <c r="F37" s="630"/>
      <c r="G37" s="630"/>
      <c r="H37" s="630"/>
      <c r="I37" s="630"/>
      <c r="J37" s="630"/>
      <c r="K37" s="630"/>
      <c r="L37" s="630"/>
      <c r="M37" s="630"/>
      <c r="N37" s="630"/>
      <c r="O37" s="630"/>
      <c r="P37" s="630"/>
      <c r="Q37" s="631"/>
      <c r="R37" s="632">
        <v>425300</v>
      </c>
      <c r="S37" s="633"/>
      <c r="T37" s="633"/>
      <c r="U37" s="633"/>
      <c r="V37" s="633"/>
      <c r="W37" s="633"/>
      <c r="X37" s="633"/>
      <c r="Y37" s="634"/>
      <c r="Z37" s="681">
        <v>2.4</v>
      </c>
      <c r="AA37" s="681"/>
      <c r="AB37" s="681"/>
      <c r="AC37" s="681"/>
      <c r="AD37" s="682" t="s">
        <v>66</v>
      </c>
      <c r="AE37" s="682"/>
      <c r="AF37" s="682"/>
      <c r="AG37" s="682"/>
      <c r="AH37" s="682"/>
      <c r="AI37" s="682"/>
      <c r="AJ37" s="682"/>
      <c r="AK37" s="682"/>
      <c r="AL37" s="635" t="s">
        <v>66</v>
      </c>
      <c r="AM37" s="636"/>
      <c r="AN37" s="636"/>
      <c r="AO37" s="683"/>
      <c r="AQ37" s="667" t="s">
        <v>265</v>
      </c>
      <c r="AR37" s="668"/>
      <c r="AS37" s="668"/>
      <c r="AT37" s="668"/>
      <c r="AU37" s="668"/>
      <c r="AV37" s="668"/>
      <c r="AW37" s="668"/>
      <c r="AX37" s="668"/>
      <c r="AY37" s="669"/>
      <c r="AZ37" s="632">
        <v>26558</v>
      </c>
      <c r="BA37" s="633"/>
      <c r="BB37" s="633"/>
      <c r="BC37" s="633"/>
      <c r="BD37" s="645"/>
      <c r="BE37" s="645"/>
      <c r="BF37" s="670"/>
      <c r="BG37" s="664" t="s">
        <v>266</v>
      </c>
      <c r="BH37" s="665"/>
      <c r="BI37" s="665"/>
      <c r="BJ37" s="665"/>
      <c r="BK37" s="665"/>
      <c r="BL37" s="665"/>
      <c r="BM37" s="665"/>
      <c r="BN37" s="665"/>
      <c r="BO37" s="665"/>
      <c r="BP37" s="665"/>
      <c r="BQ37" s="665"/>
      <c r="BR37" s="665"/>
      <c r="BS37" s="665"/>
      <c r="BT37" s="665"/>
      <c r="BU37" s="666"/>
      <c r="BV37" s="632">
        <v>4246</v>
      </c>
      <c r="BW37" s="633"/>
      <c r="BX37" s="633"/>
      <c r="BY37" s="633"/>
      <c r="BZ37" s="633"/>
      <c r="CA37" s="633"/>
      <c r="CB37" s="671"/>
      <c r="CD37" s="664" t="s">
        <v>267</v>
      </c>
      <c r="CE37" s="665"/>
      <c r="CF37" s="665"/>
      <c r="CG37" s="665"/>
      <c r="CH37" s="665"/>
      <c r="CI37" s="665"/>
      <c r="CJ37" s="665"/>
      <c r="CK37" s="665"/>
      <c r="CL37" s="665"/>
      <c r="CM37" s="665"/>
      <c r="CN37" s="665"/>
      <c r="CO37" s="665"/>
      <c r="CP37" s="665"/>
      <c r="CQ37" s="666"/>
      <c r="CR37" s="632">
        <v>189253</v>
      </c>
      <c r="CS37" s="645"/>
      <c r="CT37" s="645"/>
      <c r="CU37" s="645"/>
      <c r="CV37" s="645"/>
      <c r="CW37" s="645"/>
      <c r="CX37" s="645"/>
      <c r="CY37" s="646"/>
      <c r="CZ37" s="635">
        <v>1.1000000000000001</v>
      </c>
      <c r="DA37" s="647"/>
      <c r="DB37" s="647"/>
      <c r="DC37" s="648"/>
      <c r="DD37" s="638">
        <v>189253</v>
      </c>
      <c r="DE37" s="645"/>
      <c r="DF37" s="645"/>
      <c r="DG37" s="645"/>
      <c r="DH37" s="645"/>
      <c r="DI37" s="645"/>
      <c r="DJ37" s="645"/>
      <c r="DK37" s="646"/>
      <c r="DL37" s="638">
        <v>189253</v>
      </c>
      <c r="DM37" s="645"/>
      <c r="DN37" s="645"/>
      <c r="DO37" s="645"/>
      <c r="DP37" s="645"/>
      <c r="DQ37" s="645"/>
      <c r="DR37" s="645"/>
      <c r="DS37" s="645"/>
      <c r="DT37" s="645"/>
      <c r="DU37" s="645"/>
      <c r="DV37" s="646"/>
      <c r="DW37" s="635">
        <v>2.4</v>
      </c>
      <c r="DX37" s="647"/>
      <c r="DY37" s="647"/>
      <c r="DZ37" s="647"/>
      <c r="EA37" s="647"/>
      <c r="EB37" s="647"/>
      <c r="EC37" s="655"/>
    </row>
    <row r="38" spans="2:133" ht="11.25" customHeight="1" x14ac:dyDescent="0.15">
      <c r="B38" s="613" t="s">
        <v>268</v>
      </c>
      <c r="C38" s="614"/>
      <c r="D38" s="614"/>
      <c r="E38" s="614"/>
      <c r="F38" s="614"/>
      <c r="G38" s="614"/>
      <c r="H38" s="614"/>
      <c r="I38" s="614"/>
      <c r="J38" s="614"/>
      <c r="K38" s="614"/>
      <c r="L38" s="614"/>
      <c r="M38" s="614"/>
      <c r="N38" s="614"/>
      <c r="O38" s="614"/>
      <c r="P38" s="614"/>
      <c r="Q38" s="615"/>
      <c r="R38" s="616">
        <v>17519736</v>
      </c>
      <c r="S38" s="659"/>
      <c r="T38" s="659"/>
      <c r="U38" s="659"/>
      <c r="V38" s="659"/>
      <c r="W38" s="659"/>
      <c r="X38" s="659"/>
      <c r="Y38" s="676"/>
      <c r="Z38" s="677">
        <v>100</v>
      </c>
      <c r="AA38" s="677"/>
      <c r="AB38" s="677"/>
      <c r="AC38" s="677"/>
      <c r="AD38" s="678">
        <v>7560388</v>
      </c>
      <c r="AE38" s="678"/>
      <c r="AF38" s="678"/>
      <c r="AG38" s="678"/>
      <c r="AH38" s="678"/>
      <c r="AI38" s="678"/>
      <c r="AJ38" s="678"/>
      <c r="AK38" s="678"/>
      <c r="AL38" s="619">
        <v>100</v>
      </c>
      <c r="AM38" s="679"/>
      <c r="AN38" s="679"/>
      <c r="AO38" s="680"/>
      <c r="AQ38" s="667" t="s">
        <v>269</v>
      </c>
      <c r="AR38" s="668"/>
      <c r="AS38" s="668"/>
      <c r="AT38" s="668"/>
      <c r="AU38" s="668"/>
      <c r="AV38" s="668"/>
      <c r="AW38" s="668"/>
      <c r="AX38" s="668"/>
      <c r="AY38" s="669"/>
      <c r="AZ38" s="632">
        <v>1581</v>
      </c>
      <c r="BA38" s="633"/>
      <c r="BB38" s="633"/>
      <c r="BC38" s="633"/>
      <c r="BD38" s="645"/>
      <c r="BE38" s="645"/>
      <c r="BF38" s="670"/>
      <c r="BG38" s="664" t="s">
        <v>270</v>
      </c>
      <c r="BH38" s="665"/>
      <c r="BI38" s="665"/>
      <c r="BJ38" s="665"/>
      <c r="BK38" s="665"/>
      <c r="BL38" s="665"/>
      <c r="BM38" s="665"/>
      <c r="BN38" s="665"/>
      <c r="BO38" s="665"/>
      <c r="BP38" s="665"/>
      <c r="BQ38" s="665"/>
      <c r="BR38" s="665"/>
      <c r="BS38" s="665"/>
      <c r="BT38" s="665"/>
      <c r="BU38" s="666"/>
      <c r="BV38" s="632">
        <v>6968</v>
      </c>
      <c r="BW38" s="633"/>
      <c r="BX38" s="633"/>
      <c r="BY38" s="633"/>
      <c r="BZ38" s="633"/>
      <c r="CA38" s="633"/>
      <c r="CB38" s="671"/>
      <c r="CD38" s="664" t="s">
        <v>271</v>
      </c>
      <c r="CE38" s="665"/>
      <c r="CF38" s="665"/>
      <c r="CG38" s="665"/>
      <c r="CH38" s="665"/>
      <c r="CI38" s="665"/>
      <c r="CJ38" s="665"/>
      <c r="CK38" s="665"/>
      <c r="CL38" s="665"/>
      <c r="CM38" s="665"/>
      <c r="CN38" s="665"/>
      <c r="CO38" s="665"/>
      <c r="CP38" s="665"/>
      <c r="CQ38" s="666"/>
      <c r="CR38" s="632">
        <v>1655513</v>
      </c>
      <c r="CS38" s="633"/>
      <c r="CT38" s="633"/>
      <c r="CU38" s="633"/>
      <c r="CV38" s="633"/>
      <c r="CW38" s="633"/>
      <c r="CX38" s="633"/>
      <c r="CY38" s="634"/>
      <c r="CZ38" s="635">
        <v>9.9</v>
      </c>
      <c r="DA38" s="647"/>
      <c r="DB38" s="647"/>
      <c r="DC38" s="648"/>
      <c r="DD38" s="638">
        <v>1429965</v>
      </c>
      <c r="DE38" s="633"/>
      <c r="DF38" s="633"/>
      <c r="DG38" s="633"/>
      <c r="DH38" s="633"/>
      <c r="DI38" s="633"/>
      <c r="DJ38" s="633"/>
      <c r="DK38" s="634"/>
      <c r="DL38" s="638">
        <v>1373497</v>
      </c>
      <c r="DM38" s="633"/>
      <c r="DN38" s="633"/>
      <c r="DO38" s="633"/>
      <c r="DP38" s="633"/>
      <c r="DQ38" s="633"/>
      <c r="DR38" s="633"/>
      <c r="DS38" s="633"/>
      <c r="DT38" s="633"/>
      <c r="DU38" s="633"/>
      <c r="DV38" s="634"/>
      <c r="DW38" s="635">
        <v>17.2</v>
      </c>
      <c r="DX38" s="647"/>
      <c r="DY38" s="647"/>
      <c r="DZ38" s="647"/>
      <c r="EA38" s="647"/>
      <c r="EB38" s="647"/>
      <c r="EC38" s="655"/>
    </row>
    <row r="39" spans="2:133" ht="11.25" customHeight="1" x14ac:dyDescent="0.15">
      <c r="AQ39" s="667" t="s">
        <v>272</v>
      </c>
      <c r="AR39" s="668"/>
      <c r="AS39" s="668"/>
      <c r="AT39" s="668"/>
      <c r="AU39" s="668"/>
      <c r="AV39" s="668"/>
      <c r="AW39" s="668"/>
      <c r="AX39" s="668"/>
      <c r="AY39" s="669"/>
      <c r="AZ39" s="632" t="s">
        <v>66</v>
      </c>
      <c r="BA39" s="633"/>
      <c r="BB39" s="633"/>
      <c r="BC39" s="633"/>
      <c r="BD39" s="645"/>
      <c r="BE39" s="645"/>
      <c r="BF39" s="670"/>
      <c r="BG39" s="672" t="s">
        <v>273</v>
      </c>
      <c r="BH39" s="673"/>
      <c r="BI39" s="673"/>
      <c r="BJ39" s="673"/>
      <c r="BK39" s="673"/>
      <c r="BL39" s="91"/>
      <c r="BM39" s="665" t="s">
        <v>274</v>
      </c>
      <c r="BN39" s="665"/>
      <c r="BO39" s="665"/>
      <c r="BP39" s="665"/>
      <c r="BQ39" s="665"/>
      <c r="BR39" s="665"/>
      <c r="BS39" s="665"/>
      <c r="BT39" s="665"/>
      <c r="BU39" s="666"/>
      <c r="BV39" s="632">
        <v>98</v>
      </c>
      <c r="BW39" s="633"/>
      <c r="BX39" s="633"/>
      <c r="BY39" s="633"/>
      <c r="BZ39" s="633"/>
      <c r="CA39" s="633"/>
      <c r="CB39" s="671"/>
      <c r="CD39" s="664" t="s">
        <v>275</v>
      </c>
      <c r="CE39" s="665"/>
      <c r="CF39" s="665"/>
      <c r="CG39" s="665"/>
      <c r="CH39" s="665"/>
      <c r="CI39" s="665"/>
      <c r="CJ39" s="665"/>
      <c r="CK39" s="665"/>
      <c r="CL39" s="665"/>
      <c r="CM39" s="665"/>
      <c r="CN39" s="665"/>
      <c r="CO39" s="665"/>
      <c r="CP39" s="665"/>
      <c r="CQ39" s="666"/>
      <c r="CR39" s="632">
        <v>140619</v>
      </c>
      <c r="CS39" s="645"/>
      <c r="CT39" s="645"/>
      <c r="CU39" s="645"/>
      <c r="CV39" s="645"/>
      <c r="CW39" s="645"/>
      <c r="CX39" s="645"/>
      <c r="CY39" s="646"/>
      <c r="CZ39" s="635">
        <v>0.8</v>
      </c>
      <c r="DA39" s="647"/>
      <c r="DB39" s="647"/>
      <c r="DC39" s="648"/>
      <c r="DD39" s="638">
        <v>140001</v>
      </c>
      <c r="DE39" s="645"/>
      <c r="DF39" s="645"/>
      <c r="DG39" s="645"/>
      <c r="DH39" s="645"/>
      <c r="DI39" s="645"/>
      <c r="DJ39" s="645"/>
      <c r="DK39" s="646"/>
      <c r="DL39" s="638" t="s">
        <v>66</v>
      </c>
      <c r="DM39" s="645"/>
      <c r="DN39" s="645"/>
      <c r="DO39" s="645"/>
      <c r="DP39" s="645"/>
      <c r="DQ39" s="645"/>
      <c r="DR39" s="645"/>
      <c r="DS39" s="645"/>
      <c r="DT39" s="645"/>
      <c r="DU39" s="645"/>
      <c r="DV39" s="646"/>
      <c r="DW39" s="635" t="s">
        <v>66</v>
      </c>
      <c r="DX39" s="647"/>
      <c r="DY39" s="647"/>
      <c r="DZ39" s="647"/>
      <c r="EA39" s="647"/>
      <c r="EB39" s="647"/>
      <c r="EC39" s="655"/>
    </row>
    <row r="40" spans="2:133" ht="11.25" customHeight="1" x14ac:dyDescent="0.15">
      <c r="AQ40" s="667" t="s">
        <v>276</v>
      </c>
      <c r="AR40" s="668"/>
      <c r="AS40" s="668"/>
      <c r="AT40" s="668"/>
      <c r="AU40" s="668"/>
      <c r="AV40" s="668"/>
      <c r="AW40" s="668"/>
      <c r="AX40" s="668"/>
      <c r="AY40" s="669"/>
      <c r="AZ40" s="632">
        <v>283044</v>
      </c>
      <c r="BA40" s="633"/>
      <c r="BB40" s="633"/>
      <c r="BC40" s="633"/>
      <c r="BD40" s="645"/>
      <c r="BE40" s="645"/>
      <c r="BF40" s="670"/>
      <c r="BG40" s="672"/>
      <c r="BH40" s="673"/>
      <c r="BI40" s="673"/>
      <c r="BJ40" s="673"/>
      <c r="BK40" s="673"/>
      <c r="BL40" s="91"/>
      <c r="BM40" s="665" t="s">
        <v>277</v>
      </c>
      <c r="BN40" s="665"/>
      <c r="BO40" s="665"/>
      <c r="BP40" s="665"/>
      <c r="BQ40" s="665"/>
      <c r="BR40" s="665"/>
      <c r="BS40" s="665"/>
      <c r="BT40" s="665"/>
      <c r="BU40" s="666"/>
      <c r="BV40" s="632" t="s">
        <v>66</v>
      </c>
      <c r="BW40" s="633"/>
      <c r="BX40" s="633"/>
      <c r="BY40" s="633"/>
      <c r="BZ40" s="633"/>
      <c r="CA40" s="633"/>
      <c r="CB40" s="671"/>
      <c r="CD40" s="664" t="s">
        <v>278</v>
      </c>
      <c r="CE40" s="665"/>
      <c r="CF40" s="665"/>
      <c r="CG40" s="665"/>
      <c r="CH40" s="665"/>
      <c r="CI40" s="665"/>
      <c r="CJ40" s="665"/>
      <c r="CK40" s="665"/>
      <c r="CL40" s="665"/>
      <c r="CM40" s="665"/>
      <c r="CN40" s="665"/>
      <c r="CO40" s="665"/>
      <c r="CP40" s="665"/>
      <c r="CQ40" s="666"/>
      <c r="CR40" s="632">
        <v>1562810</v>
      </c>
      <c r="CS40" s="633"/>
      <c r="CT40" s="633"/>
      <c r="CU40" s="633"/>
      <c r="CV40" s="633"/>
      <c r="CW40" s="633"/>
      <c r="CX40" s="633"/>
      <c r="CY40" s="634"/>
      <c r="CZ40" s="635">
        <v>9.3000000000000007</v>
      </c>
      <c r="DA40" s="647"/>
      <c r="DB40" s="647"/>
      <c r="DC40" s="648"/>
      <c r="DD40" s="638" t="s">
        <v>66</v>
      </c>
      <c r="DE40" s="633"/>
      <c r="DF40" s="633"/>
      <c r="DG40" s="633"/>
      <c r="DH40" s="633"/>
      <c r="DI40" s="633"/>
      <c r="DJ40" s="633"/>
      <c r="DK40" s="634"/>
      <c r="DL40" s="638" t="s">
        <v>66</v>
      </c>
      <c r="DM40" s="633"/>
      <c r="DN40" s="633"/>
      <c r="DO40" s="633"/>
      <c r="DP40" s="633"/>
      <c r="DQ40" s="633"/>
      <c r="DR40" s="633"/>
      <c r="DS40" s="633"/>
      <c r="DT40" s="633"/>
      <c r="DU40" s="633"/>
      <c r="DV40" s="634"/>
      <c r="DW40" s="635" t="s">
        <v>66</v>
      </c>
      <c r="DX40" s="647"/>
      <c r="DY40" s="647"/>
      <c r="DZ40" s="647"/>
      <c r="EA40" s="647"/>
      <c r="EB40" s="647"/>
      <c r="EC40" s="655"/>
    </row>
    <row r="41" spans="2:133" ht="11.25" customHeight="1" x14ac:dyDescent="0.15">
      <c r="AQ41" s="656" t="s">
        <v>279</v>
      </c>
      <c r="AR41" s="657"/>
      <c r="AS41" s="657"/>
      <c r="AT41" s="657"/>
      <c r="AU41" s="657"/>
      <c r="AV41" s="657"/>
      <c r="AW41" s="657"/>
      <c r="AX41" s="657"/>
      <c r="AY41" s="658"/>
      <c r="AZ41" s="616">
        <v>1105588</v>
      </c>
      <c r="BA41" s="659"/>
      <c r="BB41" s="659"/>
      <c r="BC41" s="659"/>
      <c r="BD41" s="617"/>
      <c r="BE41" s="617"/>
      <c r="BF41" s="660"/>
      <c r="BG41" s="674"/>
      <c r="BH41" s="675"/>
      <c r="BI41" s="675"/>
      <c r="BJ41" s="675"/>
      <c r="BK41" s="675"/>
      <c r="BL41" s="92"/>
      <c r="BM41" s="661" t="s">
        <v>280</v>
      </c>
      <c r="BN41" s="661"/>
      <c r="BO41" s="661"/>
      <c r="BP41" s="661"/>
      <c r="BQ41" s="661"/>
      <c r="BR41" s="661"/>
      <c r="BS41" s="661"/>
      <c r="BT41" s="661"/>
      <c r="BU41" s="662"/>
      <c r="BV41" s="616">
        <v>349</v>
      </c>
      <c r="BW41" s="659"/>
      <c r="BX41" s="659"/>
      <c r="BY41" s="659"/>
      <c r="BZ41" s="659"/>
      <c r="CA41" s="659"/>
      <c r="CB41" s="663"/>
      <c r="CD41" s="664" t="s">
        <v>281</v>
      </c>
      <c r="CE41" s="665"/>
      <c r="CF41" s="665"/>
      <c r="CG41" s="665"/>
      <c r="CH41" s="665"/>
      <c r="CI41" s="665"/>
      <c r="CJ41" s="665"/>
      <c r="CK41" s="665"/>
      <c r="CL41" s="665"/>
      <c r="CM41" s="665"/>
      <c r="CN41" s="665"/>
      <c r="CO41" s="665"/>
      <c r="CP41" s="665"/>
      <c r="CQ41" s="666"/>
      <c r="CR41" s="632" t="s">
        <v>66</v>
      </c>
      <c r="CS41" s="645"/>
      <c r="CT41" s="645"/>
      <c r="CU41" s="645"/>
      <c r="CV41" s="645"/>
      <c r="CW41" s="645"/>
      <c r="CX41" s="645"/>
      <c r="CY41" s="646"/>
      <c r="CZ41" s="635" t="s">
        <v>66</v>
      </c>
      <c r="DA41" s="647"/>
      <c r="DB41" s="647"/>
      <c r="DC41" s="648"/>
      <c r="DD41" s="638" t="s">
        <v>66</v>
      </c>
      <c r="DE41" s="645"/>
      <c r="DF41" s="645"/>
      <c r="DG41" s="645"/>
      <c r="DH41" s="645"/>
      <c r="DI41" s="645"/>
      <c r="DJ41" s="645"/>
      <c r="DK41" s="646"/>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85" t="s">
        <v>282</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29" t="s">
        <v>283</v>
      </c>
      <c r="CE42" s="630"/>
      <c r="CF42" s="630"/>
      <c r="CG42" s="630"/>
      <c r="CH42" s="630"/>
      <c r="CI42" s="630"/>
      <c r="CJ42" s="630"/>
      <c r="CK42" s="630"/>
      <c r="CL42" s="630"/>
      <c r="CM42" s="630"/>
      <c r="CN42" s="630"/>
      <c r="CO42" s="630"/>
      <c r="CP42" s="630"/>
      <c r="CQ42" s="631"/>
      <c r="CR42" s="632">
        <v>1693605</v>
      </c>
      <c r="CS42" s="633"/>
      <c r="CT42" s="633"/>
      <c r="CU42" s="633"/>
      <c r="CV42" s="633"/>
      <c r="CW42" s="633"/>
      <c r="CX42" s="633"/>
      <c r="CY42" s="634"/>
      <c r="CZ42" s="635">
        <v>10.1</v>
      </c>
      <c r="DA42" s="636"/>
      <c r="DB42" s="636"/>
      <c r="DC42" s="637"/>
      <c r="DD42" s="638">
        <v>381342</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95" t="s">
        <v>284</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29" t="s">
        <v>285</v>
      </c>
      <c r="CE43" s="630"/>
      <c r="CF43" s="630"/>
      <c r="CG43" s="630"/>
      <c r="CH43" s="630"/>
      <c r="CI43" s="630"/>
      <c r="CJ43" s="630"/>
      <c r="CK43" s="630"/>
      <c r="CL43" s="630"/>
      <c r="CM43" s="630"/>
      <c r="CN43" s="630"/>
      <c r="CO43" s="630"/>
      <c r="CP43" s="630"/>
      <c r="CQ43" s="631"/>
      <c r="CR43" s="632">
        <v>23863</v>
      </c>
      <c r="CS43" s="645"/>
      <c r="CT43" s="645"/>
      <c r="CU43" s="645"/>
      <c r="CV43" s="645"/>
      <c r="CW43" s="645"/>
      <c r="CX43" s="645"/>
      <c r="CY43" s="646"/>
      <c r="CZ43" s="635">
        <v>0.1</v>
      </c>
      <c r="DA43" s="647"/>
      <c r="DB43" s="647"/>
      <c r="DC43" s="648"/>
      <c r="DD43" s="638">
        <v>23863</v>
      </c>
      <c r="DE43" s="645"/>
      <c r="DF43" s="645"/>
      <c r="DG43" s="645"/>
      <c r="DH43" s="645"/>
      <c r="DI43" s="645"/>
      <c r="DJ43" s="645"/>
      <c r="DK43" s="646"/>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B44" s="96" t="s">
        <v>286</v>
      </c>
      <c r="CD44" s="649" t="s">
        <v>237</v>
      </c>
      <c r="CE44" s="650"/>
      <c r="CF44" s="629" t="s">
        <v>287</v>
      </c>
      <c r="CG44" s="630"/>
      <c r="CH44" s="630"/>
      <c r="CI44" s="630"/>
      <c r="CJ44" s="630"/>
      <c r="CK44" s="630"/>
      <c r="CL44" s="630"/>
      <c r="CM44" s="630"/>
      <c r="CN44" s="630"/>
      <c r="CO44" s="630"/>
      <c r="CP44" s="630"/>
      <c r="CQ44" s="631"/>
      <c r="CR44" s="632">
        <v>1683295</v>
      </c>
      <c r="CS44" s="633"/>
      <c r="CT44" s="633"/>
      <c r="CU44" s="633"/>
      <c r="CV44" s="633"/>
      <c r="CW44" s="633"/>
      <c r="CX44" s="633"/>
      <c r="CY44" s="634"/>
      <c r="CZ44" s="635">
        <v>10.1</v>
      </c>
      <c r="DA44" s="636"/>
      <c r="DB44" s="636"/>
      <c r="DC44" s="637"/>
      <c r="DD44" s="638">
        <v>371032</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CD45" s="651"/>
      <c r="CE45" s="652"/>
      <c r="CF45" s="629" t="s">
        <v>288</v>
      </c>
      <c r="CG45" s="630"/>
      <c r="CH45" s="630"/>
      <c r="CI45" s="630"/>
      <c r="CJ45" s="630"/>
      <c r="CK45" s="630"/>
      <c r="CL45" s="630"/>
      <c r="CM45" s="630"/>
      <c r="CN45" s="630"/>
      <c r="CO45" s="630"/>
      <c r="CP45" s="630"/>
      <c r="CQ45" s="631"/>
      <c r="CR45" s="632">
        <v>389023</v>
      </c>
      <c r="CS45" s="645"/>
      <c r="CT45" s="645"/>
      <c r="CU45" s="645"/>
      <c r="CV45" s="645"/>
      <c r="CW45" s="645"/>
      <c r="CX45" s="645"/>
      <c r="CY45" s="646"/>
      <c r="CZ45" s="635">
        <v>2.2999999999999998</v>
      </c>
      <c r="DA45" s="647"/>
      <c r="DB45" s="647"/>
      <c r="DC45" s="648"/>
      <c r="DD45" s="638">
        <v>28353</v>
      </c>
      <c r="DE45" s="645"/>
      <c r="DF45" s="645"/>
      <c r="DG45" s="645"/>
      <c r="DH45" s="645"/>
      <c r="DI45" s="645"/>
      <c r="DJ45" s="645"/>
      <c r="DK45" s="646"/>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CD46" s="651"/>
      <c r="CE46" s="652"/>
      <c r="CF46" s="629" t="s">
        <v>289</v>
      </c>
      <c r="CG46" s="630"/>
      <c r="CH46" s="630"/>
      <c r="CI46" s="630"/>
      <c r="CJ46" s="630"/>
      <c r="CK46" s="630"/>
      <c r="CL46" s="630"/>
      <c r="CM46" s="630"/>
      <c r="CN46" s="630"/>
      <c r="CO46" s="630"/>
      <c r="CP46" s="630"/>
      <c r="CQ46" s="631"/>
      <c r="CR46" s="632">
        <v>1238699</v>
      </c>
      <c r="CS46" s="633"/>
      <c r="CT46" s="633"/>
      <c r="CU46" s="633"/>
      <c r="CV46" s="633"/>
      <c r="CW46" s="633"/>
      <c r="CX46" s="633"/>
      <c r="CY46" s="634"/>
      <c r="CZ46" s="635">
        <v>7.4</v>
      </c>
      <c r="DA46" s="636"/>
      <c r="DB46" s="636"/>
      <c r="DC46" s="637"/>
      <c r="DD46" s="638">
        <v>339406</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CD47" s="651"/>
      <c r="CE47" s="652"/>
      <c r="CF47" s="629" t="s">
        <v>290</v>
      </c>
      <c r="CG47" s="630"/>
      <c r="CH47" s="630"/>
      <c r="CI47" s="630"/>
      <c r="CJ47" s="630"/>
      <c r="CK47" s="630"/>
      <c r="CL47" s="630"/>
      <c r="CM47" s="630"/>
      <c r="CN47" s="630"/>
      <c r="CO47" s="630"/>
      <c r="CP47" s="630"/>
      <c r="CQ47" s="631"/>
      <c r="CR47" s="632">
        <v>10310</v>
      </c>
      <c r="CS47" s="645"/>
      <c r="CT47" s="645"/>
      <c r="CU47" s="645"/>
      <c r="CV47" s="645"/>
      <c r="CW47" s="645"/>
      <c r="CX47" s="645"/>
      <c r="CY47" s="646"/>
      <c r="CZ47" s="635">
        <v>0.1</v>
      </c>
      <c r="DA47" s="647"/>
      <c r="DB47" s="647"/>
      <c r="DC47" s="648"/>
      <c r="DD47" s="638">
        <v>10310</v>
      </c>
      <c r="DE47" s="645"/>
      <c r="DF47" s="645"/>
      <c r="DG47" s="645"/>
      <c r="DH47" s="645"/>
      <c r="DI47" s="645"/>
      <c r="DJ47" s="645"/>
      <c r="DK47" s="646"/>
      <c r="DL47" s="639"/>
      <c r="DM47" s="640"/>
      <c r="DN47" s="640"/>
      <c r="DO47" s="640"/>
      <c r="DP47" s="640"/>
      <c r="DQ47" s="640"/>
      <c r="DR47" s="640"/>
      <c r="DS47" s="640"/>
      <c r="DT47" s="640"/>
      <c r="DU47" s="640"/>
      <c r="DV47" s="641"/>
      <c r="DW47" s="642"/>
      <c r="DX47" s="643"/>
      <c r="DY47" s="643"/>
      <c r="DZ47" s="643"/>
      <c r="EA47" s="643"/>
      <c r="EB47" s="643"/>
      <c r="EC47" s="644"/>
    </row>
    <row r="48" spans="2:133" x14ac:dyDescent="0.15">
      <c r="CD48" s="653"/>
      <c r="CE48" s="654"/>
      <c r="CF48" s="629" t="s">
        <v>291</v>
      </c>
      <c r="CG48" s="630"/>
      <c r="CH48" s="630"/>
      <c r="CI48" s="630"/>
      <c r="CJ48" s="630"/>
      <c r="CK48" s="630"/>
      <c r="CL48" s="630"/>
      <c r="CM48" s="630"/>
      <c r="CN48" s="630"/>
      <c r="CO48" s="630"/>
      <c r="CP48" s="630"/>
      <c r="CQ48" s="631"/>
      <c r="CR48" s="632" t="s">
        <v>66</v>
      </c>
      <c r="CS48" s="633"/>
      <c r="CT48" s="633"/>
      <c r="CU48" s="633"/>
      <c r="CV48" s="633"/>
      <c r="CW48" s="633"/>
      <c r="CX48" s="633"/>
      <c r="CY48" s="634"/>
      <c r="CZ48" s="635" t="s">
        <v>66</v>
      </c>
      <c r="DA48" s="636"/>
      <c r="DB48" s="636"/>
      <c r="DC48" s="637"/>
      <c r="DD48" s="638" t="s">
        <v>66</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82:133" ht="11.25" customHeight="1" x14ac:dyDescent="0.15">
      <c r="CD49" s="613" t="s">
        <v>292</v>
      </c>
      <c r="CE49" s="614"/>
      <c r="CF49" s="614"/>
      <c r="CG49" s="614"/>
      <c r="CH49" s="614"/>
      <c r="CI49" s="614"/>
      <c r="CJ49" s="614"/>
      <c r="CK49" s="614"/>
      <c r="CL49" s="614"/>
      <c r="CM49" s="614"/>
      <c r="CN49" s="614"/>
      <c r="CO49" s="614"/>
      <c r="CP49" s="614"/>
      <c r="CQ49" s="615"/>
      <c r="CR49" s="616">
        <v>16726383</v>
      </c>
      <c r="CS49" s="617"/>
      <c r="CT49" s="617"/>
      <c r="CU49" s="617"/>
      <c r="CV49" s="617"/>
      <c r="CW49" s="617"/>
      <c r="CX49" s="617"/>
      <c r="CY49" s="618"/>
      <c r="CZ49" s="619">
        <v>100</v>
      </c>
      <c r="DA49" s="620"/>
      <c r="DB49" s="620"/>
      <c r="DC49" s="621"/>
      <c r="DD49" s="622">
        <v>11556584</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82:133" hidden="1" x14ac:dyDescent="0.15"/>
    <row r="51" spans="82:133" hidden="1" x14ac:dyDescent="0.15"/>
    <row r="52" spans="82:133" hidden="1" x14ac:dyDescent="0.15"/>
    <row r="53" spans="82:133" hidden="1" x14ac:dyDescent="0.15"/>
  </sheetData>
  <sheetProtection algorithmName="SHA-512" hashValue="6PNya2/GqXyC/8NcVc6N6CMdQ5wt5VhXg72zKF5XwPxU2kLqdH4sbZbObyIDjtjf1V5UIa2f4Rdoh4P0P+lSYg==" saltValue="do2EfkDC/oEuPQs398qii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EEA8B-728A-43A5-8B36-0AB0CD90AF1A}">
  <sheetPr>
    <pageSetUpPr fitToPage="1"/>
  </sheetPr>
  <dimension ref="A1:EA136"/>
  <sheetViews>
    <sheetView zoomScale="70" zoomScaleNormal="25" zoomScaleSheetLayoutView="70" workbookViewId="0">
      <selection activeCell="B19" sqref="B19:AE20"/>
    </sheetView>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2" t="s">
        <v>294</v>
      </c>
      <c r="DK2" s="1163"/>
      <c r="DL2" s="1163"/>
      <c r="DM2" s="1163"/>
      <c r="DN2" s="1163"/>
      <c r="DO2" s="1164"/>
      <c r="DP2" s="105"/>
      <c r="DQ2" s="1162" t="s">
        <v>295</v>
      </c>
      <c r="DR2" s="1163"/>
      <c r="DS2" s="1163"/>
      <c r="DT2" s="1163"/>
      <c r="DU2" s="1163"/>
      <c r="DV2" s="1163"/>
      <c r="DW2" s="1163"/>
      <c r="DX2" s="1163"/>
      <c r="DY2" s="1163"/>
      <c r="DZ2" s="1164"/>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2" t="s">
        <v>296</v>
      </c>
      <c r="B4" s="1112"/>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1112"/>
      <c r="AK4" s="1112"/>
      <c r="AL4" s="1112"/>
      <c r="AM4" s="1112"/>
      <c r="AN4" s="1112"/>
      <c r="AO4" s="1112"/>
      <c r="AP4" s="1112"/>
      <c r="AQ4" s="1112"/>
      <c r="AR4" s="1112"/>
      <c r="AS4" s="1112"/>
      <c r="AT4" s="1112"/>
      <c r="AU4" s="1112"/>
      <c r="AV4" s="1112"/>
      <c r="AW4" s="1112"/>
      <c r="AX4" s="1112"/>
      <c r="AY4" s="1112"/>
      <c r="AZ4" s="108"/>
      <c r="BA4" s="108"/>
      <c r="BB4" s="108"/>
      <c r="BC4" s="108"/>
      <c r="BD4" s="108"/>
      <c r="BE4" s="109"/>
      <c r="BF4" s="109"/>
      <c r="BG4" s="109"/>
      <c r="BH4" s="109"/>
      <c r="BI4" s="109"/>
      <c r="BJ4" s="109"/>
      <c r="BK4" s="109"/>
      <c r="BL4" s="109"/>
      <c r="BM4" s="109"/>
      <c r="BN4" s="109"/>
      <c r="BO4" s="109"/>
      <c r="BP4" s="109"/>
      <c r="BQ4" s="108" t="s">
        <v>297</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52" t="s">
        <v>298</v>
      </c>
      <c r="B5" s="1053"/>
      <c r="C5" s="1053"/>
      <c r="D5" s="1053"/>
      <c r="E5" s="1053"/>
      <c r="F5" s="1053"/>
      <c r="G5" s="1053"/>
      <c r="H5" s="1053"/>
      <c r="I5" s="1053"/>
      <c r="J5" s="1053"/>
      <c r="K5" s="1053"/>
      <c r="L5" s="1053"/>
      <c r="M5" s="1053"/>
      <c r="N5" s="1053"/>
      <c r="O5" s="1053"/>
      <c r="P5" s="1054"/>
      <c r="Q5" s="1038" t="s">
        <v>299</v>
      </c>
      <c r="R5" s="1039"/>
      <c r="S5" s="1039"/>
      <c r="T5" s="1039"/>
      <c r="U5" s="1040"/>
      <c r="V5" s="1038" t="s">
        <v>300</v>
      </c>
      <c r="W5" s="1039"/>
      <c r="X5" s="1039"/>
      <c r="Y5" s="1039"/>
      <c r="Z5" s="1040"/>
      <c r="AA5" s="1038" t="s">
        <v>301</v>
      </c>
      <c r="AB5" s="1039"/>
      <c r="AC5" s="1039"/>
      <c r="AD5" s="1039"/>
      <c r="AE5" s="1039"/>
      <c r="AF5" s="1165" t="s">
        <v>302</v>
      </c>
      <c r="AG5" s="1039"/>
      <c r="AH5" s="1039"/>
      <c r="AI5" s="1039"/>
      <c r="AJ5" s="1044"/>
      <c r="AK5" s="1039" t="s">
        <v>303</v>
      </c>
      <c r="AL5" s="1039"/>
      <c r="AM5" s="1039"/>
      <c r="AN5" s="1039"/>
      <c r="AO5" s="1040"/>
      <c r="AP5" s="1038" t="s">
        <v>304</v>
      </c>
      <c r="AQ5" s="1039"/>
      <c r="AR5" s="1039"/>
      <c r="AS5" s="1039"/>
      <c r="AT5" s="1040"/>
      <c r="AU5" s="1038" t="s">
        <v>305</v>
      </c>
      <c r="AV5" s="1039"/>
      <c r="AW5" s="1039"/>
      <c r="AX5" s="1039"/>
      <c r="AY5" s="1044"/>
      <c r="AZ5" s="112"/>
      <c r="BA5" s="112"/>
      <c r="BB5" s="112"/>
      <c r="BC5" s="112"/>
      <c r="BD5" s="112"/>
      <c r="BE5" s="113"/>
      <c r="BF5" s="113"/>
      <c r="BG5" s="113"/>
      <c r="BH5" s="113"/>
      <c r="BI5" s="113"/>
      <c r="BJ5" s="113"/>
      <c r="BK5" s="113"/>
      <c r="BL5" s="113"/>
      <c r="BM5" s="113"/>
      <c r="BN5" s="113"/>
      <c r="BO5" s="113"/>
      <c r="BP5" s="113"/>
      <c r="BQ5" s="1052" t="s">
        <v>306</v>
      </c>
      <c r="BR5" s="1053"/>
      <c r="BS5" s="1053"/>
      <c r="BT5" s="1053"/>
      <c r="BU5" s="1053"/>
      <c r="BV5" s="1053"/>
      <c r="BW5" s="1053"/>
      <c r="BX5" s="1053"/>
      <c r="BY5" s="1053"/>
      <c r="BZ5" s="1053"/>
      <c r="CA5" s="1053"/>
      <c r="CB5" s="1053"/>
      <c r="CC5" s="1053"/>
      <c r="CD5" s="1053"/>
      <c r="CE5" s="1053"/>
      <c r="CF5" s="1053"/>
      <c r="CG5" s="1054"/>
      <c r="CH5" s="1038" t="s">
        <v>307</v>
      </c>
      <c r="CI5" s="1039"/>
      <c r="CJ5" s="1039"/>
      <c r="CK5" s="1039"/>
      <c r="CL5" s="1040"/>
      <c r="CM5" s="1038" t="s">
        <v>308</v>
      </c>
      <c r="CN5" s="1039"/>
      <c r="CO5" s="1039"/>
      <c r="CP5" s="1039"/>
      <c r="CQ5" s="1040"/>
      <c r="CR5" s="1038" t="s">
        <v>309</v>
      </c>
      <c r="CS5" s="1039"/>
      <c r="CT5" s="1039"/>
      <c r="CU5" s="1039"/>
      <c r="CV5" s="1040"/>
      <c r="CW5" s="1038" t="s">
        <v>310</v>
      </c>
      <c r="CX5" s="1039"/>
      <c r="CY5" s="1039"/>
      <c r="CZ5" s="1039"/>
      <c r="DA5" s="1040"/>
      <c r="DB5" s="1038" t="s">
        <v>311</v>
      </c>
      <c r="DC5" s="1039"/>
      <c r="DD5" s="1039"/>
      <c r="DE5" s="1039"/>
      <c r="DF5" s="1040"/>
      <c r="DG5" s="1150" t="s">
        <v>312</v>
      </c>
      <c r="DH5" s="1151"/>
      <c r="DI5" s="1151"/>
      <c r="DJ5" s="1151"/>
      <c r="DK5" s="1152"/>
      <c r="DL5" s="1150" t="s">
        <v>313</v>
      </c>
      <c r="DM5" s="1151"/>
      <c r="DN5" s="1151"/>
      <c r="DO5" s="1151"/>
      <c r="DP5" s="1152"/>
      <c r="DQ5" s="1038" t="s">
        <v>314</v>
      </c>
      <c r="DR5" s="1039"/>
      <c r="DS5" s="1039"/>
      <c r="DT5" s="1039"/>
      <c r="DU5" s="1040"/>
      <c r="DV5" s="1038" t="s">
        <v>305</v>
      </c>
      <c r="DW5" s="1039"/>
      <c r="DX5" s="1039"/>
      <c r="DY5" s="1039"/>
      <c r="DZ5" s="1044"/>
      <c r="EA5" s="110"/>
    </row>
    <row r="6" spans="1:131" s="111" customFormat="1" ht="26.25" customHeight="1" thickBot="1" x14ac:dyDescent="0.2">
      <c r="A6" s="1055"/>
      <c r="B6" s="1056"/>
      <c r="C6" s="1056"/>
      <c r="D6" s="1056"/>
      <c r="E6" s="1056"/>
      <c r="F6" s="1056"/>
      <c r="G6" s="1056"/>
      <c r="H6" s="1056"/>
      <c r="I6" s="1056"/>
      <c r="J6" s="1056"/>
      <c r="K6" s="1056"/>
      <c r="L6" s="1056"/>
      <c r="M6" s="1056"/>
      <c r="N6" s="1056"/>
      <c r="O6" s="1056"/>
      <c r="P6" s="1057"/>
      <c r="Q6" s="1041"/>
      <c r="R6" s="1042"/>
      <c r="S6" s="1042"/>
      <c r="T6" s="1042"/>
      <c r="U6" s="1043"/>
      <c r="V6" s="1041"/>
      <c r="W6" s="1042"/>
      <c r="X6" s="1042"/>
      <c r="Y6" s="1042"/>
      <c r="Z6" s="1043"/>
      <c r="AA6" s="1041"/>
      <c r="AB6" s="1042"/>
      <c r="AC6" s="1042"/>
      <c r="AD6" s="1042"/>
      <c r="AE6" s="1042"/>
      <c r="AF6" s="1166"/>
      <c r="AG6" s="1042"/>
      <c r="AH6" s="1042"/>
      <c r="AI6" s="1042"/>
      <c r="AJ6" s="1045"/>
      <c r="AK6" s="1042"/>
      <c r="AL6" s="1042"/>
      <c r="AM6" s="1042"/>
      <c r="AN6" s="1042"/>
      <c r="AO6" s="1043"/>
      <c r="AP6" s="1041"/>
      <c r="AQ6" s="1042"/>
      <c r="AR6" s="1042"/>
      <c r="AS6" s="1042"/>
      <c r="AT6" s="1043"/>
      <c r="AU6" s="1041"/>
      <c r="AV6" s="1042"/>
      <c r="AW6" s="1042"/>
      <c r="AX6" s="1042"/>
      <c r="AY6" s="1045"/>
      <c r="AZ6" s="108"/>
      <c r="BA6" s="108"/>
      <c r="BB6" s="108"/>
      <c r="BC6" s="108"/>
      <c r="BD6" s="108"/>
      <c r="BE6" s="109"/>
      <c r="BF6" s="109"/>
      <c r="BG6" s="109"/>
      <c r="BH6" s="109"/>
      <c r="BI6" s="109"/>
      <c r="BJ6" s="109"/>
      <c r="BK6" s="109"/>
      <c r="BL6" s="109"/>
      <c r="BM6" s="109"/>
      <c r="BN6" s="109"/>
      <c r="BO6" s="109"/>
      <c r="BP6" s="109"/>
      <c r="BQ6" s="1055"/>
      <c r="BR6" s="1056"/>
      <c r="BS6" s="1056"/>
      <c r="BT6" s="1056"/>
      <c r="BU6" s="1056"/>
      <c r="BV6" s="1056"/>
      <c r="BW6" s="1056"/>
      <c r="BX6" s="1056"/>
      <c r="BY6" s="1056"/>
      <c r="BZ6" s="1056"/>
      <c r="CA6" s="1056"/>
      <c r="CB6" s="1056"/>
      <c r="CC6" s="1056"/>
      <c r="CD6" s="1056"/>
      <c r="CE6" s="1056"/>
      <c r="CF6" s="1056"/>
      <c r="CG6" s="1057"/>
      <c r="CH6" s="1041"/>
      <c r="CI6" s="1042"/>
      <c r="CJ6" s="1042"/>
      <c r="CK6" s="1042"/>
      <c r="CL6" s="1043"/>
      <c r="CM6" s="1041"/>
      <c r="CN6" s="1042"/>
      <c r="CO6" s="1042"/>
      <c r="CP6" s="1042"/>
      <c r="CQ6" s="1043"/>
      <c r="CR6" s="1041"/>
      <c r="CS6" s="1042"/>
      <c r="CT6" s="1042"/>
      <c r="CU6" s="1042"/>
      <c r="CV6" s="1043"/>
      <c r="CW6" s="1041"/>
      <c r="CX6" s="1042"/>
      <c r="CY6" s="1042"/>
      <c r="CZ6" s="1042"/>
      <c r="DA6" s="1043"/>
      <c r="DB6" s="1041"/>
      <c r="DC6" s="1042"/>
      <c r="DD6" s="1042"/>
      <c r="DE6" s="1042"/>
      <c r="DF6" s="1043"/>
      <c r="DG6" s="1153"/>
      <c r="DH6" s="1154"/>
      <c r="DI6" s="1154"/>
      <c r="DJ6" s="1154"/>
      <c r="DK6" s="1155"/>
      <c r="DL6" s="1153"/>
      <c r="DM6" s="1154"/>
      <c r="DN6" s="1154"/>
      <c r="DO6" s="1154"/>
      <c r="DP6" s="1155"/>
      <c r="DQ6" s="1041"/>
      <c r="DR6" s="1042"/>
      <c r="DS6" s="1042"/>
      <c r="DT6" s="1042"/>
      <c r="DU6" s="1043"/>
      <c r="DV6" s="1041"/>
      <c r="DW6" s="1042"/>
      <c r="DX6" s="1042"/>
      <c r="DY6" s="1042"/>
      <c r="DZ6" s="1045"/>
      <c r="EA6" s="110"/>
    </row>
    <row r="7" spans="1:131" s="111" customFormat="1" ht="26.25" customHeight="1" thickTop="1" x14ac:dyDescent="0.15">
      <c r="A7" s="114">
        <v>1</v>
      </c>
      <c r="B7" s="1099" t="s">
        <v>315</v>
      </c>
      <c r="C7" s="1100"/>
      <c r="D7" s="1100"/>
      <c r="E7" s="1100"/>
      <c r="F7" s="1100"/>
      <c r="G7" s="1100"/>
      <c r="H7" s="1100"/>
      <c r="I7" s="1100"/>
      <c r="J7" s="1100"/>
      <c r="K7" s="1100"/>
      <c r="L7" s="1100"/>
      <c r="M7" s="1100"/>
      <c r="N7" s="1100"/>
      <c r="O7" s="1100"/>
      <c r="P7" s="1101"/>
      <c r="Q7" s="1156">
        <v>17481</v>
      </c>
      <c r="R7" s="1157"/>
      <c r="S7" s="1157"/>
      <c r="T7" s="1157"/>
      <c r="U7" s="1157"/>
      <c r="V7" s="1157">
        <v>16688</v>
      </c>
      <c r="W7" s="1157"/>
      <c r="X7" s="1157"/>
      <c r="Y7" s="1157"/>
      <c r="Z7" s="1157"/>
      <c r="AA7" s="1157">
        <v>793</v>
      </c>
      <c r="AB7" s="1157"/>
      <c r="AC7" s="1157"/>
      <c r="AD7" s="1157"/>
      <c r="AE7" s="1158"/>
      <c r="AF7" s="1159">
        <v>747</v>
      </c>
      <c r="AG7" s="1160"/>
      <c r="AH7" s="1160"/>
      <c r="AI7" s="1160"/>
      <c r="AJ7" s="1161"/>
      <c r="AK7" s="1143">
        <v>555</v>
      </c>
      <c r="AL7" s="1144"/>
      <c r="AM7" s="1144"/>
      <c r="AN7" s="1144"/>
      <c r="AO7" s="1144"/>
      <c r="AP7" s="1144">
        <v>17609</v>
      </c>
      <c r="AQ7" s="1144"/>
      <c r="AR7" s="1144"/>
      <c r="AS7" s="1144"/>
      <c r="AT7" s="1144"/>
      <c r="AU7" s="1145"/>
      <c r="AV7" s="1145"/>
      <c r="AW7" s="1145"/>
      <c r="AX7" s="1145"/>
      <c r="AY7" s="1146"/>
      <c r="AZ7" s="108"/>
      <c r="BA7" s="108"/>
      <c r="BB7" s="108"/>
      <c r="BC7" s="108"/>
      <c r="BD7" s="108"/>
      <c r="BE7" s="109"/>
      <c r="BF7" s="109"/>
      <c r="BG7" s="109"/>
      <c r="BH7" s="109"/>
      <c r="BI7" s="109"/>
      <c r="BJ7" s="109"/>
      <c r="BK7" s="109"/>
      <c r="BL7" s="109"/>
      <c r="BM7" s="109"/>
      <c r="BN7" s="109"/>
      <c r="BO7" s="109"/>
      <c r="BP7" s="109"/>
      <c r="BQ7" s="115">
        <v>1</v>
      </c>
      <c r="BR7" s="116"/>
      <c r="BS7" s="1147" t="s">
        <v>316</v>
      </c>
      <c r="BT7" s="1148"/>
      <c r="BU7" s="1148"/>
      <c r="BV7" s="1148"/>
      <c r="BW7" s="1148"/>
      <c r="BX7" s="1148"/>
      <c r="BY7" s="1148"/>
      <c r="BZ7" s="1148"/>
      <c r="CA7" s="1148"/>
      <c r="CB7" s="1148"/>
      <c r="CC7" s="1148"/>
      <c r="CD7" s="1148"/>
      <c r="CE7" s="1148"/>
      <c r="CF7" s="1148"/>
      <c r="CG7" s="1149"/>
      <c r="CH7" s="1140">
        <v>2</v>
      </c>
      <c r="CI7" s="1141"/>
      <c r="CJ7" s="1141"/>
      <c r="CK7" s="1141"/>
      <c r="CL7" s="1142"/>
      <c r="CM7" s="1140">
        <v>26</v>
      </c>
      <c r="CN7" s="1141"/>
      <c r="CO7" s="1141"/>
      <c r="CP7" s="1141"/>
      <c r="CQ7" s="1142"/>
      <c r="CR7" s="1140">
        <v>10</v>
      </c>
      <c r="CS7" s="1141"/>
      <c r="CT7" s="1141"/>
      <c r="CU7" s="1141"/>
      <c r="CV7" s="1142"/>
      <c r="CW7" s="1140">
        <v>1</v>
      </c>
      <c r="CX7" s="1141"/>
      <c r="CY7" s="1141"/>
      <c r="CZ7" s="1141"/>
      <c r="DA7" s="1142"/>
      <c r="DB7" s="1140" t="s">
        <v>317</v>
      </c>
      <c r="DC7" s="1141"/>
      <c r="DD7" s="1141"/>
      <c r="DE7" s="1141"/>
      <c r="DF7" s="1142"/>
      <c r="DG7" s="1140" t="s">
        <v>317</v>
      </c>
      <c r="DH7" s="1141"/>
      <c r="DI7" s="1141"/>
      <c r="DJ7" s="1141"/>
      <c r="DK7" s="1142"/>
      <c r="DL7" s="1140" t="s">
        <v>317</v>
      </c>
      <c r="DM7" s="1141"/>
      <c r="DN7" s="1141"/>
      <c r="DO7" s="1141"/>
      <c r="DP7" s="1142"/>
      <c r="DQ7" s="1140" t="s">
        <v>317</v>
      </c>
      <c r="DR7" s="1141"/>
      <c r="DS7" s="1141"/>
      <c r="DT7" s="1141"/>
      <c r="DU7" s="1142"/>
      <c r="DV7" s="1137"/>
      <c r="DW7" s="1138"/>
      <c r="DX7" s="1138"/>
      <c r="DY7" s="1138"/>
      <c r="DZ7" s="1139"/>
      <c r="EA7" s="110"/>
    </row>
    <row r="8" spans="1:131" s="111" customFormat="1" ht="26.25" customHeight="1" x14ac:dyDescent="0.15">
      <c r="A8" s="117">
        <v>2</v>
      </c>
      <c r="B8" s="1080" t="s">
        <v>318</v>
      </c>
      <c r="C8" s="1081"/>
      <c r="D8" s="1081"/>
      <c r="E8" s="1081"/>
      <c r="F8" s="1081"/>
      <c r="G8" s="1081"/>
      <c r="H8" s="1081"/>
      <c r="I8" s="1081"/>
      <c r="J8" s="1081"/>
      <c r="K8" s="1081"/>
      <c r="L8" s="1081"/>
      <c r="M8" s="1081"/>
      <c r="N8" s="1081"/>
      <c r="O8" s="1081"/>
      <c r="P8" s="1082"/>
      <c r="Q8" s="1092">
        <v>313</v>
      </c>
      <c r="R8" s="1093"/>
      <c r="S8" s="1093"/>
      <c r="T8" s="1093"/>
      <c r="U8" s="1093"/>
      <c r="V8" s="1093">
        <v>313</v>
      </c>
      <c r="W8" s="1093"/>
      <c r="X8" s="1093"/>
      <c r="Y8" s="1093"/>
      <c r="Z8" s="1093"/>
      <c r="AA8" s="1093" t="s">
        <v>317</v>
      </c>
      <c r="AB8" s="1093"/>
      <c r="AC8" s="1093"/>
      <c r="AD8" s="1093"/>
      <c r="AE8" s="1094"/>
      <c r="AF8" s="1086" t="s">
        <v>66</v>
      </c>
      <c r="AG8" s="1087"/>
      <c r="AH8" s="1087"/>
      <c r="AI8" s="1087"/>
      <c r="AJ8" s="1088"/>
      <c r="AK8" s="1135" t="s">
        <v>317</v>
      </c>
      <c r="AL8" s="1136"/>
      <c r="AM8" s="1136"/>
      <c r="AN8" s="1136"/>
      <c r="AO8" s="1136"/>
      <c r="AP8" s="1136" t="s">
        <v>317</v>
      </c>
      <c r="AQ8" s="1136"/>
      <c r="AR8" s="1136"/>
      <c r="AS8" s="1136"/>
      <c r="AT8" s="1136"/>
      <c r="AU8" s="1133"/>
      <c r="AV8" s="1133"/>
      <c r="AW8" s="1133"/>
      <c r="AX8" s="1133"/>
      <c r="AY8" s="1134"/>
      <c r="AZ8" s="108"/>
      <c r="BA8" s="108"/>
      <c r="BB8" s="108"/>
      <c r="BC8" s="108"/>
      <c r="BD8" s="108"/>
      <c r="BE8" s="109"/>
      <c r="BF8" s="109"/>
      <c r="BG8" s="109"/>
      <c r="BH8" s="109"/>
      <c r="BI8" s="109"/>
      <c r="BJ8" s="109"/>
      <c r="BK8" s="109"/>
      <c r="BL8" s="109"/>
      <c r="BM8" s="109"/>
      <c r="BN8" s="109"/>
      <c r="BO8" s="109"/>
      <c r="BP8" s="109"/>
      <c r="BQ8" s="118">
        <v>2</v>
      </c>
      <c r="BR8" s="119"/>
      <c r="BS8" s="1065" t="s">
        <v>319</v>
      </c>
      <c r="BT8" s="1066"/>
      <c r="BU8" s="1066"/>
      <c r="BV8" s="1066"/>
      <c r="BW8" s="1066"/>
      <c r="BX8" s="1066"/>
      <c r="BY8" s="1066"/>
      <c r="BZ8" s="1066"/>
      <c r="CA8" s="1066"/>
      <c r="CB8" s="1066"/>
      <c r="CC8" s="1066"/>
      <c r="CD8" s="1066"/>
      <c r="CE8" s="1066"/>
      <c r="CF8" s="1066"/>
      <c r="CG8" s="1067"/>
      <c r="CH8" s="1046">
        <v>76</v>
      </c>
      <c r="CI8" s="1047"/>
      <c r="CJ8" s="1047"/>
      <c r="CK8" s="1047"/>
      <c r="CL8" s="1048"/>
      <c r="CM8" s="1046">
        <v>337</v>
      </c>
      <c r="CN8" s="1047"/>
      <c r="CO8" s="1047"/>
      <c r="CP8" s="1047"/>
      <c r="CQ8" s="1048"/>
      <c r="CR8" s="1046">
        <v>10</v>
      </c>
      <c r="CS8" s="1047"/>
      <c r="CT8" s="1047"/>
      <c r="CU8" s="1047"/>
      <c r="CV8" s="1048"/>
      <c r="CW8" s="1046" t="s">
        <v>317</v>
      </c>
      <c r="CX8" s="1047"/>
      <c r="CY8" s="1047"/>
      <c r="CZ8" s="1047"/>
      <c r="DA8" s="1048"/>
      <c r="DB8" s="1046" t="s">
        <v>317</v>
      </c>
      <c r="DC8" s="1047"/>
      <c r="DD8" s="1047"/>
      <c r="DE8" s="1047"/>
      <c r="DF8" s="1048"/>
      <c r="DG8" s="1046" t="s">
        <v>317</v>
      </c>
      <c r="DH8" s="1047"/>
      <c r="DI8" s="1047"/>
      <c r="DJ8" s="1047"/>
      <c r="DK8" s="1048"/>
      <c r="DL8" s="1046" t="s">
        <v>317</v>
      </c>
      <c r="DM8" s="1047"/>
      <c r="DN8" s="1047"/>
      <c r="DO8" s="1047"/>
      <c r="DP8" s="1048"/>
      <c r="DQ8" s="1046" t="s">
        <v>317</v>
      </c>
      <c r="DR8" s="1047"/>
      <c r="DS8" s="1047"/>
      <c r="DT8" s="1047"/>
      <c r="DU8" s="1048"/>
      <c r="DV8" s="1049"/>
      <c r="DW8" s="1050"/>
      <c r="DX8" s="1050"/>
      <c r="DY8" s="1050"/>
      <c r="DZ8" s="1051"/>
      <c r="EA8" s="110"/>
    </row>
    <row r="9" spans="1:131" s="111" customFormat="1" ht="26.25" customHeight="1" x14ac:dyDescent="0.15">
      <c r="A9" s="117">
        <v>3</v>
      </c>
      <c r="B9" s="1080"/>
      <c r="C9" s="1081"/>
      <c r="D9" s="1081"/>
      <c r="E9" s="1081"/>
      <c r="F9" s="1081"/>
      <c r="G9" s="1081"/>
      <c r="H9" s="1081"/>
      <c r="I9" s="1081"/>
      <c r="J9" s="1081"/>
      <c r="K9" s="1081"/>
      <c r="L9" s="1081"/>
      <c r="M9" s="1081"/>
      <c r="N9" s="1081"/>
      <c r="O9" s="1081"/>
      <c r="P9" s="1082"/>
      <c r="Q9" s="1092"/>
      <c r="R9" s="1093"/>
      <c r="S9" s="1093"/>
      <c r="T9" s="1093"/>
      <c r="U9" s="1093"/>
      <c r="V9" s="1093"/>
      <c r="W9" s="1093"/>
      <c r="X9" s="1093"/>
      <c r="Y9" s="1093"/>
      <c r="Z9" s="1093"/>
      <c r="AA9" s="1093"/>
      <c r="AB9" s="1093"/>
      <c r="AC9" s="1093"/>
      <c r="AD9" s="1093"/>
      <c r="AE9" s="1094"/>
      <c r="AF9" s="1086"/>
      <c r="AG9" s="1087"/>
      <c r="AH9" s="1087"/>
      <c r="AI9" s="1087"/>
      <c r="AJ9" s="1088"/>
      <c r="AK9" s="1135"/>
      <c r="AL9" s="1136"/>
      <c r="AM9" s="1136"/>
      <c r="AN9" s="1136"/>
      <c r="AO9" s="1136"/>
      <c r="AP9" s="1136"/>
      <c r="AQ9" s="1136"/>
      <c r="AR9" s="1136"/>
      <c r="AS9" s="1136"/>
      <c r="AT9" s="1136"/>
      <c r="AU9" s="1133"/>
      <c r="AV9" s="1133"/>
      <c r="AW9" s="1133"/>
      <c r="AX9" s="1133"/>
      <c r="AY9" s="1134"/>
      <c r="AZ9" s="108"/>
      <c r="BA9" s="108"/>
      <c r="BB9" s="108"/>
      <c r="BC9" s="108"/>
      <c r="BD9" s="108"/>
      <c r="BE9" s="109"/>
      <c r="BF9" s="109"/>
      <c r="BG9" s="109"/>
      <c r="BH9" s="109"/>
      <c r="BI9" s="109"/>
      <c r="BJ9" s="109"/>
      <c r="BK9" s="109"/>
      <c r="BL9" s="109"/>
      <c r="BM9" s="109"/>
      <c r="BN9" s="109"/>
      <c r="BO9" s="109"/>
      <c r="BP9" s="109"/>
      <c r="BQ9" s="118">
        <v>3</v>
      </c>
      <c r="BR9" s="119"/>
      <c r="BS9" s="1065" t="s">
        <v>320</v>
      </c>
      <c r="BT9" s="1066"/>
      <c r="BU9" s="1066"/>
      <c r="BV9" s="1066"/>
      <c r="BW9" s="1066"/>
      <c r="BX9" s="1066"/>
      <c r="BY9" s="1066"/>
      <c r="BZ9" s="1066"/>
      <c r="CA9" s="1066"/>
      <c r="CB9" s="1066"/>
      <c r="CC9" s="1066"/>
      <c r="CD9" s="1066"/>
      <c r="CE9" s="1066"/>
      <c r="CF9" s="1066"/>
      <c r="CG9" s="1067"/>
      <c r="CH9" s="1046">
        <v>0</v>
      </c>
      <c r="CI9" s="1047"/>
      <c r="CJ9" s="1047"/>
      <c r="CK9" s="1047"/>
      <c r="CL9" s="1048"/>
      <c r="CM9" s="1046">
        <v>38</v>
      </c>
      <c r="CN9" s="1047"/>
      <c r="CO9" s="1047"/>
      <c r="CP9" s="1047"/>
      <c r="CQ9" s="1048"/>
      <c r="CR9" s="1046">
        <v>10</v>
      </c>
      <c r="CS9" s="1047"/>
      <c r="CT9" s="1047"/>
      <c r="CU9" s="1047"/>
      <c r="CV9" s="1048"/>
      <c r="CW9" s="1046" t="s">
        <v>317</v>
      </c>
      <c r="CX9" s="1047"/>
      <c r="CY9" s="1047"/>
      <c r="CZ9" s="1047"/>
      <c r="DA9" s="1048"/>
      <c r="DB9" s="1046" t="s">
        <v>317</v>
      </c>
      <c r="DC9" s="1047"/>
      <c r="DD9" s="1047"/>
      <c r="DE9" s="1047"/>
      <c r="DF9" s="1048"/>
      <c r="DG9" s="1046" t="s">
        <v>317</v>
      </c>
      <c r="DH9" s="1047"/>
      <c r="DI9" s="1047"/>
      <c r="DJ9" s="1047"/>
      <c r="DK9" s="1048"/>
      <c r="DL9" s="1046" t="s">
        <v>317</v>
      </c>
      <c r="DM9" s="1047"/>
      <c r="DN9" s="1047"/>
      <c r="DO9" s="1047"/>
      <c r="DP9" s="1048"/>
      <c r="DQ9" s="1046" t="s">
        <v>317</v>
      </c>
      <c r="DR9" s="1047"/>
      <c r="DS9" s="1047"/>
      <c r="DT9" s="1047"/>
      <c r="DU9" s="1048"/>
      <c r="DV9" s="1049"/>
      <c r="DW9" s="1050"/>
      <c r="DX9" s="1050"/>
      <c r="DY9" s="1050"/>
      <c r="DZ9" s="1051"/>
      <c r="EA9" s="110"/>
    </row>
    <row r="10" spans="1:131" s="111" customFormat="1" ht="26.25" customHeight="1" x14ac:dyDescent="0.15">
      <c r="A10" s="117">
        <v>4</v>
      </c>
      <c r="B10" s="1080"/>
      <c r="C10" s="1081"/>
      <c r="D10" s="1081"/>
      <c r="E10" s="1081"/>
      <c r="F10" s="1081"/>
      <c r="G10" s="1081"/>
      <c r="H10" s="1081"/>
      <c r="I10" s="1081"/>
      <c r="J10" s="1081"/>
      <c r="K10" s="1081"/>
      <c r="L10" s="1081"/>
      <c r="M10" s="1081"/>
      <c r="N10" s="1081"/>
      <c r="O10" s="1081"/>
      <c r="P10" s="1082"/>
      <c r="Q10" s="1092"/>
      <c r="R10" s="1093"/>
      <c r="S10" s="1093"/>
      <c r="T10" s="1093"/>
      <c r="U10" s="1093"/>
      <c r="V10" s="1093"/>
      <c r="W10" s="1093"/>
      <c r="X10" s="1093"/>
      <c r="Y10" s="1093"/>
      <c r="Z10" s="1093"/>
      <c r="AA10" s="1093"/>
      <c r="AB10" s="1093"/>
      <c r="AC10" s="1093"/>
      <c r="AD10" s="1093"/>
      <c r="AE10" s="1094"/>
      <c r="AF10" s="1086"/>
      <c r="AG10" s="1087"/>
      <c r="AH10" s="1087"/>
      <c r="AI10" s="1087"/>
      <c r="AJ10" s="1088"/>
      <c r="AK10" s="1135"/>
      <c r="AL10" s="1136"/>
      <c r="AM10" s="1136"/>
      <c r="AN10" s="1136"/>
      <c r="AO10" s="1136"/>
      <c r="AP10" s="1136"/>
      <c r="AQ10" s="1136"/>
      <c r="AR10" s="1136"/>
      <c r="AS10" s="1136"/>
      <c r="AT10" s="1136"/>
      <c r="AU10" s="1133"/>
      <c r="AV10" s="1133"/>
      <c r="AW10" s="1133"/>
      <c r="AX10" s="1133"/>
      <c r="AY10" s="1134"/>
      <c r="AZ10" s="108"/>
      <c r="BA10" s="108"/>
      <c r="BB10" s="108"/>
      <c r="BC10" s="108"/>
      <c r="BD10" s="108"/>
      <c r="BE10" s="109"/>
      <c r="BF10" s="109"/>
      <c r="BG10" s="109"/>
      <c r="BH10" s="109"/>
      <c r="BI10" s="109"/>
      <c r="BJ10" s="109"/>
      <c r="BK10" s="109"/>
      <c r="BL10" s="109"/>
      <c r="BM10" s="109"/>
      <c r="BN10" s="109"/>
      <c r="BO10" s="109"/>
      <c r="BP10" s="109"/>
      <c r="BQ10" s="118">
        <v>4</v>
      </c>
      <c r="BR10" s="119"/>
      <c r="BS10" s="1065" t="s">
        <v>321</v>
      </c>
      <c r="BT10" s="1066"/>
      <c r="BU10" s="1066"/>
      <c r="BV10" s="1066"/>
      <c r="BW10" s="1066"/>
      <c r="BX10" s="1066"/>
      <c r="BY10" s="1066"/>
      <c r="BZ10" s="1066"/>
      <c r="CA10" s="1066"/>
      <c r="CB10" s="1066"/>
      <c r="CC10" s="1066"/>
      <c r="CD10" s="1066"/>
      <c r="CE10" s="1066"/>
      <c r="CF10" s="1066"/>
      <c r="CG10" s="1067"/>
      <c r="CH10" s="1046">
        <v>-36</v>
      </c>
      <c r="CI10" s="1047"/>
      <c r="CJ10" s="1047"/>
      <c r="CK10" s="1047"/>
      <c r="CL10" s="1048"/>
      <c r="CM10" s="1046">
        <v>521</v>
      </c>
      <c r="CN10" s="1047"/>
      <c r="CO10" s="1047"/>
      <c r="CP10" s="1047"/>
      <c r="CQ10" s="1048"/>
      <c r="CR10" s="1046">
        <v>510</v>
      </c>
      <c r="CS10" s="1047"/>
      <c r="CT10" s="1047"/>
      <c r="CU10" s="1047"/>
      <c r="CV10" s="1048"/>
      <c r="CW10" s="1046">
        <v>9</v>
      </c>
      <c r="CX10" s="1047"/>
      <c r="CY10" s="1047"/>
      <c r="CZ10" s="1047"/>
      <c r="DA10" s="1048"/>
      <c r="DB10" s="1046" t="s">
        <v>317</v>
      </c>
      <c r="DC10" s="1047"/>
      <c r="DD10" s="1047"/>
      <c r="DE10" s="1047"/>
      <c r="DF10" s="1048"/>
      <c r="DG10" s="1046" t="s">
        <v>317</v>
      </c>
      <c r="DH10" s="1047"/>
      <c r="DI10" s="1047"/>
      <c r="DJ10" s="1047"/>
      <c r="DK10" s="1048"/>
      <c r="DL10" s="1046" t="s">
        <v>317</v>
      </c>
      <c r="DM10" s="1047"/>
      <c r="DN10" s="1047"/>
      <c r="DO10" s="1047"/>
      <c r="DP10" s="1048"/>
      <c r="DQ10" s="1046" t="s">
        <v>317</v>
      </c>
      <c r="DR10" s="1047"/>
      <c r="DS10" s="1047"/>
      <c r="DT10" s="1047"/>
      <c r="DU10" s="1048"/>
      <c r="DV10" s="1049"/>
      <c r="DW10" s="1050"/>
      <c r="DX10" s="1050"/>
      <c r="DY10" s="1050"/>
      <c r="DZ10" s="1051"/>
      <c r="EA10" s="110"/>
    </row>
    <row r="11" spans="1:131" s="111" customFormat="1" ht="26.25" customHeight="1" x14ac:dyDescent="0.15">
      <c r="A11" s="117">
        <v>5</v>
      </c>
      <c r="B11" s="1080"/>
      <c r="C11" s="1081"/>
      <c r="D11" s="1081"/>
      <c r="E11" s="1081"/>
      <c r="F11" s="1081"/>
      <c r="G11" s="1081"/>
      <c r="H11" s="1081"/>
      <c r="I11" s="1081"/>
      <c r="J11" s="1081"/>
      <c r="K11" s="1081"/>
      <c r="L11" s="1081"/>
      <c r="M11" s="1081"/>
      <c r="N11" s="1081"/>
      <c r="O11" s="1081"/>
      <c r="P11" s="1082"/>
      <c r="Q11" s="1092"/>
      <c r="R11" s="1093"/>
      <c r="S11" s="1093"/>
      <c r="T11" s="1093"/>
      <c r="U11" s="1093"/>
      <c r="V11" s="1093"/>
      <c r="W11" s="1093"/>
      <c r="X11" s="1093"/>
      <c r="Y11" s="1093"/>
      <c r="Z11" s="1093"/>
      <c r="AA11" s="1093"/>
      <c r="AB11" s="1093"/>
      <c r="AC11" s="1093"/>
      <c r="AD11" s="1093"/>
      <c r="AE11" s="1094"/>
      <c r="AF11" s="1086"/>
      <c r="AG11" s="1087"/>
      <c r="AH11" s="1087"/>
      <c r="AI11" s="1087"/>
      <c r="AJ11" s="1088"/>
      <c r="AK11" s="1135"/>
      <c r="AL11" s="1136"/>
      <c r="AM11" s="1136"/>
      <c r="AN11" s="1136"/>
      <c r="AO11" s="1136"/>
      <c r="AP11" s="1136"/>
      <c r="AQ11" s="1136"/>
      <c r="AR11" s="1136"/>
      <c r="AS11" s="1136"/>
      <c r="AT11" s="1136"/>
      <c r="AU11" s="1133"/>
      <c r="AV11" s="1133"/>
      <c r="AW11" s="1133"/>
      <c r="AX11" s="1133"/>
      <c r="AY11" s="1134"/>
      <c r="AZ11" s="108"/>
      <c r="BA11" s="108"/>
      <c r="BB11" s="108"/>
      <c r="BC11" s="108"/>
      <c r="BD11" s="108"/>
      <c r="BE11" s="109"/>
      <c r="BF11" s="109"/>
      <c r="BG11" s="109"/>
      <c r="BH11" s="109"/>
      <c r="BI11" s="109"/>
      <c r="BJ11" s="109"/>
      <c r="BK11" s="109"/>
      <c r="BL11" s="109"/>
      <c r="BM11" s="109"/>
      <c r="BN11" s="109"/>
      <c r="BO11" s="109"/>
      <c r="BP11" s="109"/>
      <c r="BQ11" s="118">
        <v>5</v>
      </c>
      <c r="BR11" s="119"/>
      <c r="BS11" s="1065" t="s">
        <v>322</v>
      </c>
      <c r="BT11" s="1066"/>
      <c r="BU11" s="1066"/>
      <c r="BV11" s="1066"/>
      <c r="BW11" s="1066"/>
      <c r="BX11" s="1066"/>
      <c r="BY11" s="1066"/>
      <c r="BZ11" s="1066"/>
      <c r="CA11" s="1066"/>
      <c r="CB11" s="1066"/>
      <c r="CC11" s="1066"/>
      <c r="CD11" s="1066"/>
      <c r="CE11" s="1066"/>
      <c r="CF11" s="1066"/>
      <c r="CG11" s="1067"/>
      <c r="CH11" s="1046">
        <v>0</v>
      </c>
      <c r="CI11" s="1047"/>
      <c r="CJ11" s="1047"/>
      <c r="CK11" s="1047"/>
      <c r="CL11" s="1048"/>
      <c r="CM11" s="1046">
        <v>17</v>
      </c>
      <c r="CN11" s="1047"/>
      <c r="CO11" s="1047"/>
      <c r="CP11" s="1047"/>
      <c r="CQ11" s="1048"/>
      <c r="CR11" s="1046">
        <v>5</v>
      </c>
      <c r="CS11" s="1047"/>
      <c r="CT11" s="1047"/>
      <c r="CU11" s="1047"/>
      <c r="CV11" s="1048"/>
      <c r="CW11" s="1046" t="s">
        <v>317</v>
      </c>
      <c r="CX11" s="1047"/>
      <c r="CY11" s="1047"/>
      <c r="CZ11" s="1047"/>
      <c r="DA11" s="1048"/>
      <c r="DB11" s="1046" t="s">
        <v>317</v>
      </c>
      <c r="DC11" s="1047"/>
      <c r="DD11" s="1047"/>
      <c r="DE11" s="1047"/>
      <c r="DF11" s="1048"/>
      <c r="DG11" s="1046" t="s">
        <v>317</v>
      </c>
      <c r="DH11" s="1047"/>
      <c r="DI11" s="1047"/>
      <c r="DJ11" s="1047"/>
      <c r="DK11" s="1048"/>
      <c r="DL11" s="1046">
        <v>83</v>
      </c>
      <c r="DM11" s="1047"/>
      <c r="DN11" s="1047"/>
      <c r="DO11" s="1047"/>
      <c r="DP11" s="1048"/>
      <c r="DQ11" s="1046" t="s">
        <v>317</v>
      </c>
      <c r="DR11" s="1047"/>
      <c r="DS11" s="1047"/>
      <c r="DT11" s="1047"/>
      <c r="DU11" s="1048"/>
      <c r="DV11" s="1049"/>
      <c r="DW11" s="1050"/>
      <c r="DX11" s="1050"/>
      <c r="DY11" s="1050"/>
      <c r="DZ11" s="1051"/>
      <c r="EA11" s="110"/>
    </row>
    <row r="12" spans="1:131" s="111" customFormat="1" ht="26.25" customHeight="1" x14ac:dyDescent="0.15">
      <c r="A12" s="117">
        <v>6</v>
      </c>
      <c r="B12" s="1080"/>
      <c r="C12" s="1081"/>
      <c r="D12" s="1081"/>
      <c r="E12" s="1081"/>
      <c r="F12" s="1081"/>
      <c r="G12" s="1081"/>
      <c r="H12" s="1081"/>
      <c r="I12" s="1081"/>
      <c r="J12" s="1081"/>
      <c r="K12" s="1081"/>
      <c r="L12" s="1081"/>
      <c r="M12" s="1081"/>
      <c r="N12" s="1081"/>
      <c r="O12" s="1081"/>
      <c r="P12" s="1082"/>
      <c r="Q12" s="1092"/>
      <c r="R12" s="1093"/>
      <c r="S12" s="1093"/>
      <c r="T12" s="1093"/>
      <c r="U12" s="1093"/>
      <c r="V12" s="1093"/>
      <c r="W12" s="1093"/>
      <c r="X12" s="1093"/>
      <c r="Y12" s="1093"/>
      <c r="Z12" s="1093"/>
      <c r="AA12" s="1093"/>
      <c r="AB12" s="1093"/>
      <c r="AC12" s="1093"/>
      <c r="AD12" s="1093"/>
      <c r="AE12" s="1094"/>
      <c r="AF12" s="1086"/>
      <c r="AG12" s="1087"/>
      <c r="AH12" s="1087"/>
      <c r="AI12" s="1087"/>
      <c r="AJ12" s="1088"/>
      <c r="AK12" s="1135"/>
      <c r="AL12" s="1136"/>
      <c r="AM12" s="1136"/>
      <c r="AN12" s="1136"/>
      <c r="AO12" s="1136"/>
      <c r="AP12" s="1136"/>
      <c r="AQ12" s="1136"/>
      <c r="AR12" s="1136"/>
      <c r="AS12" s="1136"/>
      <c r="AT12" s="1136"/>
      <c r="AU12" s="1133"/>
      <c r="AV12" s="1133"/>
      <c r="AW12" s="1133"/>
      <c r="AX12" s="1133"/>
      <c r="AY12" s="1134"/>
      <c r="AZ12" s="108"/>
      <c r="BA12" s="108"/>
      <c r="BB12" s="108"/>
      <c r="BC12" s="108"/>
      <c r="BD12" s="108"/>
      <c r="BE12" s="109"/>
      <c r="BF12" s="109"/>
      <c r="BG12" s="109"/>
      <c r="BH12" s="109"/>
      <c r="BI12" s="109"/>
      <c r="BJ12" s="109"/>
      <c r="BK12" s="109"/>
      <c r="BL12" s="109"/>
      <c r="BM12" s="109"/>
      <c r="BN12" s="109"/>
      <c r="BO12" s="109"/>
      <c r="BP12" s="109"/>
      <c r="BQ12" s="118">
        <v>6</v>
      </c>
      <c r="BR12" s="119"/>
      <c r="BS12" s="1065"/>
      <c r="BT12" s="1066"/>
      <c r="BU12" s="1066"/>
      <c r="BV12" s="1066"/>
      <c r="BW12" s="1066"/>
      <c r="BX12" s="1066"/>
      <c r="BY12" s="1066"/>
      <c r="BZ12" s="1066"/>
      <c r="CA12" s="1066"/>
      <c r="CB12" s="1066"/>
      <c r="CC12" s="1066"/>
      <c r="CD12" s="1066"/>
      <c r="CE12" s="1066"/>
      <c r="CF12" s="1066"/>
      <c r="CG12" s="1067"/>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110"/>
    </row>
    <row r="13" spans="1:131" s="111" customFormat="1" ht="26.25" customHeight="1" x14ac:dyDescent="0.15">
      <c r="A13" s="117">
        <v>7</v>
      </c>
      <c r="B13" s="1080"/>
      <c r="C13" s="1081"/>
      <c r="D13" s="1081"/>
      <c r="E13" s="1081"/>
      <c r="F13" s="1081"/>
      <c r="G13" s="1081"/>
      <c r="H13" s="1081"/>
      <c r="I13" s="1081"/>
      <c r="J13" s="1081"/>
      <c r="K13" s="1081"/>
      <c r="L13" s="1081"/>
      <c r="M13" s="1081"/>
      <c r="N13" s="1081"/>
      <c r="O13" s="1081"/>
      <c r="P13" s="1082"/>
      <c r="Q13" s="1092"/>
      <c r="R13" s="1093"/>
      <c r="S13" s="1093"/>
      <c r="T13" s="1093"/>
      <c r="U13" s="1093"/>
      <c r="V13" s="1093"/>
      <c r="W13" s="1093"/>
      <c r="X13" s="1093"/>
      <c r="Y13" s="1093"/>
      <c r="Z13" s="1093"/>
      <c r="AA13" s="1093"/>
      <c r="AB13" s="1093"/>
      <c r="AC13" s="1093"/>
      <c r="AD13" s="1093"/>
      <c r="AE13" s="1094"/>
      <c r="AF13" s="1086"/>
      <c r="AG13" s="1087"/>
      <c r="AH13" s="1087"/>
      <c r="AI13" s="1087"/>
      <c r="AJ13" s="1088"/>
      <c r="AK13" s="1135"/>
      <c r="AL13" s="1136"/>
      <c r="AM13" s="1136"/>
      <c r="AN13" s="1136"/>
      <c r="AO13" s="1136"/>
      <c r="AP13" s="1136"/>
      <c r="AQ13" s="1136"/>
      <c r="AR13" s="1136"/>
      <c r="AS13" s="1136"/>
      <c r="AT13" s="1136"/>
      <c r="AU13" s="1133"/>
      <c r="AV13" s="1133"/>
      <c r="AW13" s="1133"/>
      <c r="AX13" s="1133"/>
      <c r="AY13" s="1134"/>
      <c r="AZ13" s="108"/>
      <c r="BA13" s="108"/>
      <c r="BB13" s="108"/>
      <c r="BC13" s="108"/>
      <c r="BD13" s="108"/>
      <c r="BE13" s="109"/>
      <c r="BF13" s="109"/>
      <c r="BG13" s="109"/>
      <c r="BH13" s="109"/>
      <c r="BI13" s="109"/>
      <c r="BJ13" s="109"/>
      <c r="BK13" s="109"/>
      <c r="BL13" s="109"/>
      <c r="BM13" s="109"/>
      <c r="BN13" s="109"/>
      <c r="BO13" s="109"/>
      <c r="BP13" s="109"/>
      <c r="BQ13" s="118">
        <v>7</v>
      </c>
      <c r="BR13" s="119"/>
      <c r="BS13" s="1065"/>
      <c r="BT13" s="1066"/>
      <c r="BU13" s="1066"/>
      <c r="BV13" s="1066"/>
      <c r="BW13" s="1066"/>
      <c r="BX13" s="1066"/>
      <c r="BY13" s="1066"/>
      <c r="BZ13" s="1066"/>
      <c r="CA13" s="1066"/>
      <c r="CB13" s="1066"/>
      <c r="CC13" s="1066"/>
      <c r="CD13" s="1066"/>
      <c r="CE13" s="1066"/>
      <c r="CF13" s="1066"/>
      <c r="CG13" s="1067"/>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110"/>
    </row>
    <row r="14" spans="1:131" s="111" customFormat="1" ht="26.25" customHeight="1" x14ac:dyDescent="0.15">
      <c r="A14" s="117">
        <v>8</v>
      </c>
      <c r="B14" s="1080"/>
      <c r="C14" s="1081"/>
      <c r="D14" s="1081"/>
      <c r="E14" s="1081"/>
      <c r="F14" s="1081"/>
      <c r="G14" s="1081"/>
      <c r="H14" s="1081"/>
      <c r="I14" s="1081"/>
      <c r="J14" s="1081"/>
      <c r="K14" s="1081"/>
      <c r="L14" s="1081"/>
      <c r="M14" s="1081"/>
      <c r="N14" s="1081"/>
      <c r="O14" s="1081"/>
      <c r="P14" s="1082"/>
      <c r="Q14" s="1092"/>
      <c r="R14" s="1093"/>
      <c r="S14" s="1093"/>
      <c r="T14" s="1093"/>
      <c r="U14" s="1093"/>
      <c r="V14" s="1093"/>
      <c r="W14" s="1093"/>
      <c r="X14" s="1093"/>
      <c r="Y14" s="1093"/>
      <c r="Z14" s="1093"/>
      <c r="AA14" s="1093"/>
      <c r="AB14" s="1093"/>
      <c r="AC14" s="1093"/>
      <c r="AD14" s="1093"/>
      <c r="AE14" s="1094"/>
      <c r="AF14" s="1086"/>
      <c r="AG14" s="1087"/>
      <c r="AH14" s="1087"/>
      <c r="AI14" s="1087"/>
      <c r="AJ14" s="1088"/>
      <c r="AK14" s="1135"/>
      <c r="AL14" s="1136"/>
      <c r="AM14" s="1136"/>
      <c r="AN14" s="1136"/>
      <c r="AO14" s="1136"/>
      <c r="AP14" s="1136"/>
      <c r="AQ14" s="1136"/>
      <c r="AR14" s="1136"/>
      <c r="AS14" s="1136"/>
      <c r="AT14" s="1136"/>
      <c r="AU14" s="1133"/>
      <c r="AV14" s="1133"/>
      <c r="AW14" s="1133"/>
      <c r="AX14" s="1133"/>
      <c r="AY14" s="1134"/>
      <c r="AZ14" s="108"/>
      <c r="BA14" s="108"/>
      <c r="BB14" s="108"/>
      <c r="BC14" s="108"/>
      <c r="BD14" s="108"/>
      <c r="BE14" s="109"/>
      <c r="BF14" s="109"/>
      <c r="BG14" s="109"/>
      <c r="BH14" s="109"/>
      <c r="BI14" s="109"/>
      <c r="BJ14" s="109"/>
      <c r="BK14" s="109"/>
      <c r="BL14" s="109"/>
      <c r="BM14" s="109"/>
      <c r="BN14" s="109"/>
      <c r="BO14" s="109"/>
      <c r="BP14" s="109"/>
      <c r="BQ14" s="118">
        <v>8</v>
      </c>
      <c r="BR14" s="119"/>
      <c r="BS14" s="1065"/>
      <c r="BT14" s="1066"/>
      <c r="BU14" s="1066"/>
      <c r="BV14" s="1066"/>
      <c r="BW14" s="1066"/>
      <c r="BX14" s="1066"/>
      <c r="BY14" s="1066"/>
      <c r="BZ14" s="1066"/>
      <c r="CA14" s="1066"/>
      <c r="CB14" s="1066"/>
      <c r="CC14" s="1066"/>
      <c r="CD14" s="1066"/>
      <c r="CE14" s="1066"/>
      <c r="CF14" s="1066"/>
      <c r="CG14" s="1067"/>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110"/>
    </row>
    <row r="15" spans="1:131" s="111" customFormat="1" ht="26.25" customHeight="1" x14ac:dyDescent="0.15">
      <c r="A15" s="117">
        <v>9</v>
      </c>
      <c r="B15" s="1080"/>
      <c r="C15" s="1081"/>
      <c r="D15" s="1081"/>
      <c r="E15" s="1081"/>
      <c r="F15" s="1081"/>
      <c r="G15" s="1081"/>
      <c r="H15" s="1081"/>
      <c r="I15" s="1081"/>
      <c r="J15" s="1081"/>
      <c r="K15" s="1081"/>
      <c r="L15" s="1081"/>
      <c r="M15" s="1081"/>
      <c r="N15" s="1081"/>
      <c r="O15" s="1081"/>
      <c r="P15" s="1082"/>
      <c r="Q15" s="1092"/>
      <c r="R15" s="1093"/>
      <c r="S15" s="1093"/>
      <c r="T15" s="1093"/>
      <c r="U15" s="1093"/>
      <c r="V15" s="1093"/>
      <c r="W15" s="1093"/>
      <c r="X15" s="1093"/>
      <c r="Y15" s="1093"/>
      <c r="Z15" s="1093"/>
      <c r="AA15" s="1093"/>
      <c r="AB15" s="1093"/>
      <c r="AC15" s="1093"/>
      <c r="AD15" s="1093"/>
      <c r="AE15" s="1094"/>
      <c r="AF15" s="1086"/>
      <c r="AG15" s="1087"/>
      <c r="AH15" s="1087"/>
      <c r="AI15" s="1087"/>
      <c r="AJ15" s="1088"/>
      <c r="AK15" s="1135"/>
      <c r="AL15" s="1136"/>
      <c r="AM15" s="1136"/>
      <c r="AN15" s="1136"/>
      <c r="AO15" s="1136"/>
      <c r="AP15" s="1136"/>
      <c r="AQ15" s="1136"/>
      <c r="AR15" s="1136"/>
      <c r="AS15" s="1136"/>
      <c r="AT15" s="1136"/>
      <c r="AU15" s="1133"/>
      <c r="AV15" s="1133"/>
      <c r="AW15" s="1133"/>
      <c r="AX15" s="1133"/>
      <c r="AY15" s="1134"/>
      <c r="AZ15" s="108"/>
      <c r="BA15" s="108"/>
      <c r="BB15" s="108"/>
      <c r="BC15" s="108"/>
      <c r="BD15" s="108"/>
      <c r="BE15" s="109"/>
      <c r="BF15" s="109"/>
      <c r="BG15" s="109"/>
      <c r="BH15" s="109"/>
      <c r="BI15" s="109"/>
      <c r="BJ15" s="109"/>
      <c r="BK15" s="109"/>
      <c r="BL15" s="109"/>
      <c r="BM15" s="109"/>
      <c r="BN15" s="109"/>
      <c r="BO15" s="109"/>
      <c r="BP15" s="109"/>
      <c r="BQ15" s="118">
        <v>9</v>
      </c>
      <c r="BR15" s="119"/>
      <c r="BS15" s="1065"/>
      <c r="BT15" s="1066"/>
      <c r="BU15" s="1066"/>
      <c r="BV15" s="1066"/>
      <c r="BW15" s="1066"/>
      <c r="BX15" s="1066"/>
      <c r="BY15" s="1066"/>
      <c r="BZ15" s="1066"/>
      <c r="CA15" s="1066"/>
      <c r="CB15" s="1066"/>
      <c r="CC15" s="1066"/>
      <c r="CD15" s="1066"/>
      <c r="CE15" s="1066"/>
      <c r="CF15" s="1066"/>
      <c r="CG15" s="1067"/>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110"/>
    </row>
    <row r="16" spans="1:131" s="111" customFormat="1" ht="26.25" customHeight="1" x14ac:dyDescent="0.15">
      <c r="A16" s="117">
        <v>10</v>
      </c>
      <c r="B16" s="1080"/>
      <c r="C16" s="1081"/>
      <c r="D16" s="1081"/>
      <c r="E16" s="1081"/>
      <c r="F16" s="1081"/>
      <c r="G16" s="1081"/>
      <c r="H16" s="1081"/>
      <c r="I16" s="1081"/>
      <c r="J16" s="1081"/>
      <c r="K16" s="1081"/>
      <c r="L16" s="1081"/>
      <c r="M16" s="1081"/>
      <c r="N16" s="1081"/>
      <c r="O16" s="1081"/>
      <c r="P16" s="1082"/>
      <c r="Q16" s="1092"/>
      <c r="R16" s="1093"/>
      <c r="S16" s="1093"/>
      <c r="T16" s="1093"/>
      <c r="U16" s="1093"/>
      <c r="V16" s="1093"/>
      <c r="W16" s="1093"/>
      <c r="X16" s="1093"/>
      <c r="Y16" s="1093"/>
      <c r="Z16" s="1093"/>
      <c r="AA16" s="1093"/>
      <c r="AB16" s="1093"/>
      <c r="AC16" s="1093"/>
      <c r="AD16" s="1093"/>
      <c r="AE16" s="1094"/>
      <c r="AF16" s="1086"/>
      <c r="AG16" s="1087"/>
      <c r="AH16" s="1087"/>
      <c r="AI16" s="1087"/>
      <c r="AJ16" s="1088"/>
      <c r="AK16" s="1135"/>
      <c r="AL16" s="1136"/>
      <c r="AM16" s="1136"/>
      <c r="AN16" s="1136"/>
      <c r="AO16" s="1136"/>
      <c r="AP16" s="1136"/>
      <c r="AQ16" s="1136"/>
      <c r="AR16" s="1136"/>
      <c r="AS16" s="1136"/>
      <c r="AT16" s="1136"/>
      <c r="AU16" s="1133"/>
      <c r="AV16" s="1133"/>
      <c r="AW16" s="1133"/>
      <c r="AX16" s="1133"/>
      <c r="AY16" s="1134"/>
      <c r="AZ16" s="108"/>
      <c r="BA16" s="108"/>
      <c r="BB16" s="108"/>
      <c r="BC16" s="108"/>
      <c r="BD16" s="108"/>
      <c r="BE16" s="109"/>
      <c r="BF16" s="109"/>
      <c r="BG16" s="109"/>
      <c r="BH16" s="109"/>
      <c r="BI16" s="109"/>
      <c r="BJ16" s="109"/>
      <c r="BK16" s="109"/>
      <c r="BL16" s="109"/>
      <c r="BM16" s="109"/>
      <c r="BN16" s="109"/>
      <c r="BO16" s="109"/>
      <c r="BP16" s="109"/>
      <c r="BQ16" s="118">
        <v>10</v>
      </c>
      <c r="BR16" s="119"/>
      <c r="BS16" s="1065"/>
      <c r="BT16" s="1066"/>
      <c r="BU16" s="1066"/>
      <c r="BV16" s="1066"/>
      <c r="BW16" s="1066"/>
      <c r="BX16" s="1066"/>
      <c r="BY16" s="1066"/>
      <c r="BZ16" s="1066"/>
      <c r="CA16" s="1066"/>
      <c r="CB16" s="1066"/>
      <c r="CC16" s="1066"/>
      <c r="CD16" s="1066"/>
      <c r="CE16" s="1066"/>
      <c r="CF16" s="1066"/>
      <c r="CG16" s="1067"/>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110"/>
    </row>
    <row r="17" spans="1:131" s="111" customFormat="1" ht="26.25" customHeight="1" x14ac:dyDescent="0.15">
      <c r="A17" s="117">
        <v>11</v>
      </c>
      <c r="B17" s="1080"/>
      <c r="C17" s="1081"/>
      <c r="D17" s="1081"/>
      <c r="E17" s="1081"/>
      <c r="F17" s="1081"/>
      <c r="G17" s="1081"/>
      <c r="H17" s="1081"/>
      <c r="I17" s="1081"/>
      <c r="J17" s="1081"/>
      <c r="K17" s="1081"/>
      <c r="L17" s="1081"/>
      <c r="M17" s="1081"/>
      <c r="N17" s="1081"/>
      <c r="O17" s="1081"/>
      <c r="P17" s="1082"/>
      <c r="Q17" s="1092"/>
      <c r="R17" s="1093"/>
      <c r="S17" s="1093"/>
      <c r="T17" s="1093"/>
      <c r="U17" s="1093"/>
      <c r="V17" s="1093"/>
      <c r="W17" s="1093"/>
      <c r="X17" s="1093"/>
      <c r="Y17" s="1093"/>
      <c r="Z17" s="1093"/>
      <c r="AA17" s="1093"/>
      <c r="AB17" s="1093"/>
      <c r="AC17" s="1093"/>
      <c r="AD17" s="1093"/>
      <c r="AE17" s="1094"/>
      <c r="AF17" s="1086"/>
      <c r="AG17" s="1087"/>
      <c r="AH17" s="1087"/>
      <c r="AI17" s="1087"/>
      <c r="AJ17" s="1088"/>
      <c r="AK17" s="1135"/>
      <c r="AL17" s="1136"/>
      <c r="AM17" s="1136"/>
      <c r="AN17" s="1136"/>
      <c r="AO17" s="1136"/>
      <c r="AP17" s="1136"/>
      <c r="AQ17" s="1136"/>
      <c r="AR17" s="1136"/>
      <c r="AS17" s="1136"/>
      <c r="AT17" s="1136"/>
      <c r="AU17" s="1133"/>
      <c r="AV17" s="1133"/>
      <c r="AW17" s="1133"/>
      <c r="AX17" s="1133"/>
      <c r="AY17" s="1134"/>
      <c r="AZ17" s="108"/>
      <c r="BA17" s="108"/>
      <c r="BB17" s="108"/>
      <c r="BC17" s="108"/>
      <c r="BD17" s="108"/>
      <c r="BE17" s="109"/>
      <c r="BF17" s="109"/>
      <c r="BG17" s="109"/>
      <c r="BH17" s="109"/>
      <c r="BI17" s="109"/>
      <c r="BJ17" s="109"/>
      <c r="BK17" s="109"/>
      <c r="BL17" s="109"/>
      <c r="BM17" s="109"/>
      <c r="BN17" s="109"/>
      <c r="BO17" s="109"/>
      <c r="BP17" s="109"/>
      <c r="BQ17" s="118">
        <v>11</v>
      </c>
      <c r="BR17" s="119"/>
      <c r="BS17" s="1065"/>
      <c r="BT17" s="1066"/>
      <c r="BU17" s="1066"/>
      <c r="BV17" s="1066"/>
      <c r="BW17" s="1066"/>
      <c r="BX17" s="1066"/>
      <c r="BY17" s="1066"/>
      <c r="BZ17" s="1066"/>
      <c r="CA17" s="1066"/>
      <c r="CB17" s="1066"/>
      <c r="CC17" s="1066"/>
      <c r="CD17" s="1066"/>
      <c r="CE17" s="1066"/>
      <c r="CF17" s="1066"/>
      <c r="CG17" s="1067"/>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110"/>
    </row>
    <row r="18" spans="1:131" s="111" customFormat="1" ht="26.25" customHeight="1" x14ac:dyDescent="0.15">
      <c r="A18" s="117">
        <v>12</v>
      </c>
      <c r="B18" s="1080"/>
      <c r="C18" s="1081"/>
      <c r="D18" s="1081"/>
      <c r="E18" s="1081"/>
      <c r="F18" s="1081"/>
      <c r="G18" s="1081"/>
      <c r="H18" s="1081"/>
      <c r="I18" s="1081"/>
      <c r="J18" s="1081"/>
      <c r="K18" s="1081"/>
      <c r="L18" s="1081"/>
      <c r="M18" s="1081"/>
      <c r="N18" s="1081"/>
      <c r="O18" s="1081"/>
      <c r="P18" s="1082"/>
      <c r="Q18" s="1092"/>
      <c r="R18" s="1093"/>
      <c r="S18" s="1093"/>
      <c r="T18" s="1093"/>
      <c r="U18" s="1093"/>
      <c r="V18" s="1093"/>
      <c r="W18" s="1093"/>
      <c r="X18" s="1093"/>
      <c r="Y18" s="1093"/>
      <c r="Z18" s="1093"/>
      <c r="AA18" s="1093"/>
      <c r="AB18" s="1093"/>
      <c r="AC18" s="1093"/>
      <c r="AD18" s="1093"/>
      <c r="AE18" s="1094"/>
      <c r="AF18" s="1086"/>
      <c r="AG18" s="1087"/>
      <c r="AH18" s="1087"/>
      <c r="AI18" s="1087"/>
      <c r="AJ18" s="1088"/>
      <c r="AK18" s="1135"/>
      <c r="AL18" s="1136"/>
      <c r="AM18" s="1136"/>
      <c r="AN18" s="1136"/>
      <c r="AO18" s="1136"/>
      <c r="AP18" s="1136"/>
      <c r="AQ18" s="1136"/>
      <c r="AR18" s="1136"/>
      <c r="AS18" s="1136"/>
      <c r="AT18" s="1136"/>
      <c r="AU18" s="1133"/>
      <c r="AV18" s="1133"/>
      <c r="AW18" s="1133"/>
      <c r="AX18" s="1133"/>
      <c r="AY18" s="1134"/>
      <c r="AZ18" s="108"/>
      <c r="BA18" s="108"/>
      <c r="BB18" s="108"/>
      <c r="BC18" s="108"/>
      <c r="BD18" s="108"/>
      <c r="BE18" s="109"/>
      <c r="BF18" s="109"/>
      <c r="BG18" s="109"/>
      <c r="BH18" s="109"/>
      <c r="BI18" s="109"/>
      <c r="BJ18" s="109"/>
      <c r="BK18" s="109"/>
      <c r="BL18" s="109"/>
      <c r="BM18" s="109"/>
      <c r="BN18" s="109"/>
      <c r="BO18" s="109"/>
      <c r="BP18" s="109"/>
      <c r="BQ18" s="118">
        <v>12</v>
      </c>
      <c r="BR18" s="119"/>
      <c r="BS18" s="1065"/>
      <c r="BT18" s="1066"/>
      <c r="BU18" s="1066"/>
      <c r="BV18" s="1066"/>
      <c r="BW18" s="1066"/>
      <c r="BX18" s="1066"/>
      <c r="BY18" s="1066"/>
      <c r="BZ18" s="1066"/>
      <c r="CA18" s="1066"/>
      <c r="CB18" s="1066"/>
      <c r="CC18" s="1066"/>
      <c r="CD18" s="1066"/>
      <c r="CE18" s="1066"/>
      <c r="CF18" s="1066"/>
      <c r="CG18" s="1067"/>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110"/>
    </row>
    <row r="19" spans="1:131" s="111" customFormat="1" ht="26.25" customHeight="1" x14ac:dyDescent="0.15">
      <c r="A19" s="117">
        <v>13</v>
      </c>
      <c r="B19" s="1080"/>
      <c r="C19" s="1081"/>
      <c r="D19" s="1081"/>
      <c r="E19" s="1081"/>
      <c r="F19" s="1081"/>
      <c r="G19" s="1081"/>
      <c r="H19" s="1081"/>
      <c r="I19" s="1081"/>
      <c r="J19" s="1081"/>
      <c r="K19" s="1081"/>
      <c r="L19" s="1081"/>
      <c r="M19" s="1081"/>
      <c r="N19" s="1081"/>
      <c r="O19" s="1081"/>
      <c r="P19" s="1082"/>
      <c r="Q19" s="1092"/>
      <c r="R19" s="1093"/>
      <c r="S19" s="1093"/>
      <c r="T19" s="1093"/>
      <c r="U19" s="1093"/>
      <c r="V19" s="1093"/>
      <c r="W19" s="1093"/>
      <c r="X19" s="1093"/>
      <c r="Y19" s="1093"/>
      <c r="Z19" s="1093"/>
      <c r="AA19" s="1093"/>
      <c r="AB19" s="1093"/>
      <c r="AC19" s="1093"/>
      <c r="AD19" s="1093"/>
      <c r="AE19" s="1094"/>
      <c r="AF19" s="1086"/>
      <c r="AG19" s="1087"/>
      <c r="AH19" s="1087"/>
      <c r="AI19" s="1087"/>
      <c r="AJ19" s="1088"/>
      <c r="AK19" s="1135"/>
      <c r="AL19" s="1136"/>
      <c r="AM19" s="1136"/>
      <c r="AN19" s="1136"/>
      <c r="AO19" s="1136"/>
      <c r="AP19" s="1136"/>
      <c r="AQ19" s="1136"/>
      <c r="AR19" s="1136"/>
      <c r="AS19" s="1136"/>
      <c r="AT19" s="1136"/>
      <c r="AU19" s="1133"/>
      <c r="AV19" s="1133"/>
      <c r="AW19" s="1133"/>
      <c r="AX19" s="1133"/>
      <c r="AY19" s="1134"/>
      <c r="AZ19" s="108"/>
      <c r="BA19" s="108"/>
      <c r="BB19" s="108"/>
      <c r="BC19" s="108"/>
      <c r="BD19" s="108"/>
      <c r="BE19" s="109"/>
      <c r="BF19" s="109"/>
      <c r="BG19" s="109"/>
      <c r="BH19" s="109"/>
      <c r="BI19" s="109"/>
      <c r="BJ19" s="109"/>
      <c r="BK19" s="109"/>
      <c r="BL19" s="109"/>
      <c r="BM19" s="109"/>
      <c r="BN19" s="109"/>
      <c r="BO19" s="109"/>
      <c r="BP19" s="109"/>
      <c r="BQ19" s="118">
        <v>13</v>
      </c>
      <c r="BR19" s="119"/>
      <c r="BS19" s="1065"/>
      <c r="BT19" s="1066"/>
      <c r="BU19" s="1066"/>
      <c r="BV19" s="1066"/>
      <c r="BW19" s="1066"/>
      <c r="BX19" s="1066"/>
      <c r="BY19" s="1066"/>
      <c r="BZ19" s="1066"/>
      <c r="CA19" s="1066"/>
      <c r="CB19" s="1066"/>
      <c r="CC19" s="1066"/>
      <c r="CD19" s="1066"/>
      <c r="CE19" s="1066"/>
      <c r="CF19" s="1066"/>
      <c r="CG19" s="1067"/>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110"/>
    </row>
    <row r="20" spans="1:131" s="111" customFormat="1" ht="26.25" customHeight="1" x14ac:dyDescent="0.15">
      <c r="A20" s="117">
        <v>14</v>
      </c>
      <c r="B20" s="1080"/>
      <c r="C20" s="1081"/>
      <c r="D20" s="1081"/>
      <c r="E20" s="1081"/>
      <c r="F20" s="1081"/>
      <c r="G20" s="1081"/>
      <c r="H20" s="1081"/>
      <c r="I20" s="1081"/>
      <c r="J20" s="1081"/>
      <c r="K20" s="1081"/>
      <c r="L20" s="1081"/>
      <c r="M20" s="1081"/>
      <c r="N20" s="1081"/>
      <c r="O20" s="1081"/>
      <c r="P20" s="1082"/>
      <c r="Q20" s="1092"/>
      <c r="R20" s="1093"/>
      <c r="S20" s="1093"/>
      <c r="T20" s="1093"/>
      <c r="U20" s="1093"/>
      <c r="V20" s="1093"/>
      <c r="W20" s="1093"/>
      <c r="X20" s="1093"/>
      <c r="Y20" s="1093"/>
      <c r="Z20" s="1093"/>
      <c r="AA20" s="1093"/>
      <c r="AB20" s="1093"/>
      <c r="AC20" s="1093"/>
      <c r="AD20" s="1093"/>
      <c r="AE20" s="1094"/>
      <c r="AF20" s="1086"/>
      <c r="AG20" s="1087"/>
      <c r="AH20" s="1087"/>
      <c r="AI20" s="1087"/>
      <c r="AJ20" s="1088"/>
      <c r="AK20" s="1135"/>
      <c r="AL20" s="1136"/>
      <c r="AM20" s="1136"/>
      <c r="AN20" s="1136"/>
      <c r="AO20" s="1136"/>
      <c r="AP20" s="1136"/>
      <c r="AQ20" s="1136"/>
      <c r="AR20" s="1136"/>
      <c r="AS20" s="1136"/>
      <c r="AT20" s="1136"/>
      <c r="AU20" s="1133"/>
      <c r="AV20" s="1133"/>
      <c r="AW20" s="1133"/>
      <c r="AX20" s="1133"/>
      <c r="AY20" s="1134"/>
      <c r="AZ20" s="108"/>
      <c r="BA20" s="108"/>
      <c r="BB20" s="108"/>
      <c r="BC20" s="108"/>
      <c r="BD20" s="108"/>
      <c r="BE20" s="109"/>
      <c r="BF20" s="109"/>
      <c r="BG20" s="109"/>
      <c r="BH20" s="109"/>
      <c r="BI20" s="109"/>
      <c r="BJ20" s="109"/>
      <c r="BK20" s="109"/>
      <c r="BL20" s="109"/>
      <c r="BM20" s="109"/>
      <c r="BN20" s="109"/>
      <c r="BO20" s="109"/>
      <c r="BP20" s="109"/>
      <c r="BQ20" s="118">
        <v>14</v>
      </c>
      <c r="BR20" s="119"/>
      <c r="BS20" s="1065"/>
      <c r="BT20" s="1066"/>
      <c r="BU20" s="1066"/>
      <c r="BV20" s="1066"/>
      <c r="BW20" s="1066"/>
      <c r="BX20" s="1066"/>
      <c r="BY20" s="1066"/>
      <c r="BZ20" s="1066"/>
      <c r="CA20" s="1066"/>
      <c r="CB20" s="1066"/>
      <c r="CC20" s="1066"/>
      <c r="CD20" s="1066"/>
      <c r="CE20" s="1066"/>
      <c r="CF20" s="1066"/>
      <c r="CG20" s="1067"/>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110"/>
    </row>
    <row r="21" spans="1:131" s="111" customFormat="1" ht="26.25" customHeight="1" thickBot="1" x14ac:dyDescent="0.2">
      <c r="A21" s="117">
        <v>15</v>
      </c>
      <c r="B21" s="1080"/>
      <c r="C21" s="1081"/>
      <c r="D21" s="1081"/>
      <c r="E21" s="1081"/>
      <c r="F21" s="1081"/>
      <c r="G21" s="1081"/>
      <c r="H21" s="1081"/>
      <c r="I21" s="1081"/>
      <c r="J21" s="1081"/>
      <c r="K21" s="1081"/>
      <c r="L21" s="1081"/>
      <c r="M21" s="1081"/>
      <c r="N21" s="1081"/>
      <c r="O21" s="1081"/>
      <c r="P21" s="1082"/>
      <c r="Q21" s="1092"/>
      <c r="R21" s="1093"/>
      <c r="S21" s="1093"/>
      <c r="T21" s="1093"/>
      <c r="U21" s="1093"/>
      <c r="V21" s="1093"/>
      <c r="W21" s="1093"/>
      <c r="X21" s="1093"/>
      <c r="Y21" s="1093"/>
      <c r="Z21" s="1093"/>
      <c r="AA21" s="1093"/>
      <c r="AB21" s="1093"/>
      <c r="AC21" s="1093"/>
      <c r="AD21" s="1093"/>
      <c r="AE21" s="1094"/>
      <c r="AF21" s="1086"/>
      <c r="AG21" s="1087"/>
      <c r="AH21" s="1087"/>
      <c r="AI21" s="1087"/>
      <c r="AJ21" s="1088"/>
      <c r="AK21" s="1135"/>
      <c r="AL21" s="1136"/>
      <c r="AM21" s="1136"/>
      <c r="AN21" s="1136"/>
      <c r="AO21" s="1136"/>
      <c r="AP21" s="1136"/>
      <c r="AQ21" s="1136"/>
      <c r="AR21" s="1136"/>
      <c r="AS21" s="1136"/>
      <c r="AT21" s="1136"/>
      <c r="AU21" s="1133"/>
      <c r="AV21" s="1133"/>
      <c r="AW21" s="1133"/>
      <c r="AX21" s="1133"/>
      <c r="AY21" s="1134"/>
      <c r="AZ21" s="108"/>
      <c r="BA21" s="108"/>
      <c r="BB21" s="108"/>
      <c r="BC21" s="108"/>
      <c r="BD21" s="108"/>
      <c r="BE21" s="109"/>
      <c r="BF21" s="109"/>
      <c r="BG21" s="109"/>
      <c r="BH21" s="109"/>
      <c r="BI21" s="109"/>
      <c r="BJ21" s="109"/>
      <c r="BK21" s="109"/>
      <c r="BL21" s="109"/>
      <c r="BM21" s="109"/>
      <c r="BN21" s="109"/>
      <c r="BO21" s="109"/>
      <c r="BP21" s="109"/>
      <c r="BQ21" s="118">
        <v>15</v>
      </c>
      <c r="BR21" s="119"/>
      <c r="BS21" s="1065"/>
      <c r="BT21" s="1066"/>
      <c r="BU21" s="1066"/>
      <c r="BV21" s="1066"/>
      <c r="BW21" s="1066"/>
      <c r="BX21" s="1066"/>
      <c r="BY21" s="1066"/>
      <c r="BZ21" s="1066"/>
      <c r="CA21" s="1066"/>
      <c r="CB21" s="1066"/>
      <c r="CC21" s="1066"/>
      <c r="CD21" s="1066"/>
      <c r="CE21" s="1066"/>
      <c r="CF21" s="1066"/>
      <c r="CG21" s="1067"/>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110"/>
    </row>
    <row r="22" spans="1:131" s="111" customFormat="1" ht="26.25" customHeight="1" x14ac:dyDescent="0.15">
      <c r="A22" s="117">
        <v>16</v>
      </c>
      <c r="B22" s="1080"/>
      <c r="C22" s="1081"/>
      <c r="D22" s="1081"/>
      <c r="E22" s="1081"/>
      <c r="F22" s="1081"/>
      <c r="G22" s="1081"/>
      <c r="H22" s="1081"/>
      <c r="I22" s="1081"/>
      <c r="J22" s="1081"/>
      <c r="K22" s="1081"/>
      <c r="L22" s="1081"/>
      <c r="M22" s="1081"/>
      <c r="N22" s="1081"/>
      <c r="O22" s="1081"/>
      <c r="P22" s="1082"/>
      <c r="Q22" s="1130"/>
      <c r="R22" s="1131"/>
      <c r="S22" s="1131"/>
      <c r="T22" s="1131"/>
      <c r="U22" s="1131"/>
      <c r="V22" s="1131"/>
      <c r="W22" s="1131"/>
      <c r="X22" s="1131"/>
      <c r="Y22" s="1131"/>
      <c r="Z22" s="1131"/>
      <c r="AA22" s="1131"/>
      <c r="AB22" s="1131"/>
      <c r="AC22" s="1131"/>
      <c r="AD22" s="1131"/>
      <c r="AE22" s="1132"/>
      <c r="AF22" s="1086"/>
      <c r="AG22" s="1087"/>
      <c r="AH22" s="1087"/>
      <c r="AI22" s="1087"/>
      <c r="AJ22" s="1088"/>
      <c r="AK22" s="1126"/>
      <c r="AL22" s="1127"/>
      <c r="AM22" s="1127"/>
      <c r="AN22" s="1127"/>
      <c r="AO22" s="1127"/>
      <c r="AP22" s="1127"/>
      <c r="AQ22" s="1127"/>
      <c r="AR22" s="1127"/>
      <c r="AS22" s="1127"/>
      <c r="AT22" s="1127"/>
      <c r="AU22" s="1128"/>
      <c r="AV22" s="1128"/>
      <c r="AW22" s="1128"/>
      <c r="AX22" s="1128"/>
      <c r="AY22" s="1129"/>
      <c r="AZ22" s="1078" t="s">
        <v>323</v>
      </c>
      <c r="BA22" s="1078"/>
      <c r="BB22" s="1078"/>
      <c r="BC22" s="1078"/>
      <c r="BD22" s="1079"/>
      <c r="BE22" s="109"/>
      <c r="BF22" s="109"/>
      <c r="BG22" s="109"/>
      <c r="BH22" s="109"/>
      <c r="BI22" s="109"/>
      <c r="BJ22" s="109"/>
      <c r="BK22" s="109"/>
      <c r="BL22" s="109"/>
      <c r="BM22" s="109"/>
      <c r="BN22" s="109"/>
      <c r="BO22" s="109"/>
      <c r="BP22" s="109"/>
      <c r="BQ22" s="118">
        <v>16</v>
      </c>
      <c r="BR22" s="119"/>
      <c r="BS22" s="1065"/>
      <c r="BT22" s="1066"/>
      <c r="BU22" s="1066"/>
      <c r="BV22" s="1066"/>
      <c r="BW22" s="1066"/>
      <c r="BX22" s="1066"/>
      <c r="BY22" s="1066"/>
      <c r="BZ22" s="1066"/>
      <c r="CA22" s="1066"/>
      <c r="CB22" s="1066"/>
      <c r="CC22" s="1066"/>
      <c r="CD22" s="1066"/>
      <c r="CE22" s="1066"/>
      <c r="CF22" s="1066"/>
      <c r="CG22" s="1067"/>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110"/>
    </row>
    <row r="23" spans="1:131" s="111" customFormat="1" ht="26.25" customHeight="1" thickBot="1" x14ac:dyDescent="0.2">
      <c r="A23" s="120" t="s">
        <v>324</v>
      </c>
      <c r="B23" s="991" t="s">
        <v>325</v>
      </c>
      <c r="C23" s="992"/>
      <c r="D23" s="992"/>
      <c r="E23" s="992"/>
      <c r="F23" s="992"/>
      <c r="G23" s="992"/>
      <c r="H23" s="992"/>
      <c r="I23" s="992"/>
      <c r="J23" s="992"/>
      <c r="K23" s="992"/>
      <c r="L23" s="992"/>
      <c r="M23" s="992"/>
      <c r="N23" s="992"/>
      <c r="O23" s="992"/>
      <c r="P23" s="993"/>
      <c r="Q23" s="1117">
        <v>17519</v>
      </c>
      <c r="R23" s="1118"/>
      <c r="S23" s="1118"/>
      <c r="T23" s="1118"/>
      <c r="U23" s="1118"/>
      <c r="V23" s="1118">
        <v>16726</v>
      </c>
      <c r="W23" s="1118"/>
      <c r="X23" s="1118"/>
      <c r="Y23" s="1118"/>
      <c r="Z23" s="1118"/>
      <c r="AA23" s="1118">
        <v>793</v>
      </c>
      <c r="AB23" s="1118"/>
      <c r="AC23" s="1118"/>
      <c r="AD23" s="1118"/>
      <c r="AE23" s="1119"/>
      <c r="AF23" s="1120">
        <v>747</v>
      </c>
      <c r="AG23" s="1118"/>
      <c r="AH23" s="1118"/>
      <c r="AI23" s="1118"/>
      <c r="AJ23" s="1121"/>
      <c r="AK23" s="1122"/>
      <c r="AL23" s="1123"/>
      <c r="AM23" s="1123"/>
      <c r="AN23" s="1123"/>
      <c r="AO23" s="1123"/>
      <c r="AP23" s="1118">
        <v>17609</v>
      </c>
      <c r="AQ23" s="1118"/>
      <c r="AR23" s="1118"/>
      <c r="AS23" s="1118"/>
      <c r="AT23" s="1118"/>
      <c r="AU23" s="1124"/>
      <c r="AV23" s="1124"/>
      <c r="AW23" s="1124"/>
      <c r="AX23" s="1124"/>
      <c r="AY23" s="1125"/>
      <c r="AZ23" s="1114" t="s">
        <v>66</v>
      </c>
      <c r="BA23" s="1115"/>
      <c r="BB23" s="1115"/>
      <c r="BC23" s="1115"/>
      <c r="BD23" s="1116"/>
      <c r="BE23" s="109"/>
      <c r="BF23" s="109"/>
      <c r="BG23" s="109"/>
      <c r="BH23" s="109"/>
      <c r="BI23" s="109"/>
      <c r="BJ23" s="109"/>
      <c r="BK23" s="109"/>
      <c r="BL23" s="109"/>
      <c r="BM23" s="109"/>
      <c r="BN23" s="109"/>
      <c r="BO23" s="109"/>
      <c r="BP23" s="109"/>
      <c r="BQ23" s="118">
        <v>17</v>
      </c>
      <c r="BR23" s="119"/>
      <c r="BS23" s="1065"/>
      <c r="BT23" s="1066"/>
      <c r="BU23" s="1066"/>
      <c r="BV23" s="1066"/>
      <c r="BW23" s="1066"/>
      <c r="BX23" s="1066"/>
      <c r="BY23" s="1066"/>
      <c r="BZ23" s="1066"/>
      <c r="CA23" s="1066"/>
      <c r="CB23" s="1066"/>
      <c r="CC23" s="1066"/>
      <c r="CD23" s="1066"/>
      <c r="CE23" s="1066"/>
      <c r="CF23" s="1066"/>
      <c r="CG23" s="1067"/>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110"/>
    </row>
    <row r="24" spans="1:131" s="111" customFormat="1" ht="26.25" customHeight="1" x14ac:dyDescent="0.15">
      <c r="A24" s="1113" t="s">
        <v>326</v>
      </c>
      <c r="B24" s="1113"/>
      <c r="C24" s="1113"/>
      <c r="D24" s="1113"/>
      <c r="E24" s="1113"/>
      <c r="F24" s="1113"/>
      <c r="G24" s="1113"/>
      <c r="H24" s="1113"/>
      <c r="I24" s="1113"/>
      <c r="J24" s="1113"/>
      <c r="K24" s="1113"/>
      <c r="L24" s="1113"/>
      <c r="M24" s="1113"/>
      <c r="N24" s="1113"/>
      <c r="O24" s="1113"/>
      <c r="P24" s="1113"/>
      <c r="Q24" s="1113"/>
      <c r="R24" s="1113"/>
      <c r="S24" s="1113"/>
      <c r="T24" s="1113"/>
      <c r="U24" s="1113"/>
      <c r="V24" s="1113"/>
      <c r="W24" s="1113"/>
      <c r="X24" s="1113"/>
      <c r="Y24" s="1113"/>
      <c r="Z24" s="1113"/>
      <c r="AA24" s="1113"/>
      <c r="AB24" s="1113"/>
      <c r="AC24" s="1113"/>
      <c r="AD24" s="1113"/>
      <c r="AE24" s="1113"/>
      <c r="AF24" s="1113"/>
      <c r="AG24" s="1113"/>
      <c r="AH24" s="1113"/>
      <c r="AI24" s="1113"/>
      <c r="AJ24" s="1113"/>
      <c r="AK24" s="1113"/>
      <c r="AL24" s="1113"/>
      <c r="AM24" s="1113"/>
      <c r="AN24" s="1113"/>
      <c r="AO24" s="1113"/>
      <c r="AP24" s="1113"/>
      <c r="AQ24" s="1113"/>
      <c r="AR24" s="1113"/>
      <c r="AS24" s="1113"/>
      <c r="AT24" s="1113"/>
      <c r="AU24" s="1113"/>
      <c r="AV24" s="1113"/>
      <c r="AW24" s="1113"/>
      <c r="AX24" s="1113"/>
      <c r="AY24" s="1113"/>
      <c r="AZ24" s="108"/>
      <c r="BA24" s="108"/>
      <c r="BB24" s="108"/>
      <c r="BC24" s="108"/>
      <c r="BD24" s="108"/>
      <c r="BE24" s="109"/>
      <c r="BF24" s="109"/>
      <c r="BG24" s="109"/>
      <c r="BH24" s="109"/>
      <c r="BI24" s="109"/>
      <c r="BJ24" s="109"/>
      <c r="BK24" s="109"/>
      <c r="BL24" s="109"/>
      <c r="BM24" s="109"/>
      <c r="BN24" s="109"/>
      <c r="BO24" s="109"/>
      <c r="BP24" s="109"/>
      <c r="BQ24" s="118">
        <v>18</v>
      </c>
      <c r="BR24" s="119"/>
      <c r="BS24" s="1065"/>
      <c r="BT24" s="1066"/>
      <c r="BU24" s="1066"/>
      <c r="BV24" s="1066"/>
      <c r="BW24" s="1066"/>
      <c r="BX24" s="1066"/>
      <c r="BY24" s="1066"/>
      <c r="BZ24" s="1066"/>
      <c r="CA24" s="1066"/>
      <c r="CB24" s="1066"/>
      <c r="CC24" s="1066"/>
      <c r="CD24" s="1066"/>
      <c r="CE24" s="1066"/>
      <c r="CF24" s="1066"/>
      <c r="CG24" s="1067"/>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110"/>
    </row>
    <row r="25" spans="1:131" s="103" customFormat="1" ht="26.25" customHeight="1" thickBot="1" x14ac:dyDescent="0.2">
      <c r="A25" s="1112" t="s">
        <v>327</v>
      </c>
      <c r="B25" s="1112"/>
      <c r="C25" s="1112"/>
      <c r="D25" s="1112"/>
      <c r="E25" s="1112"/>
      <c r="F25" s="1112"/>
      <c r="G25" s="1112"/>
      <c r="H25" s="1112"/>
      <c r="I25" s="1112"/>
      <c r="J25" s="1112"/>
      <c r="K25" s="1112"/>
      <c r="L25" s="1112"/>
      <c r="M25" s="1112"/>
      <c r="N25" s="1112"/>
      <c r="O25" s="1112"/>
      <c r="P25" s="1112"/>
      <c r="Q25" s="1112"/>
      <c r="R25" s="1112"/>
      <c r="S25" s="1112"/>
      <c r="T25" s="1112"/>
      <c r="U25" s="1112"/>
      <c r="V25" s="1112"/>
      <c r="W25" s="1112"/>
      <c r="X25" s="1112"/>
      <c r="Y25" s="1112"/>
      <c r="Z25" s="1112"/>
      <c r="AA25" s="1112"/>
      <c r="AB25" s="1112"/>
      <c r="AC25" s="1112"/>
      <c r="AD25" s="1112"/>
      <c r="AE25" s="1112"/>
      <c r="AF25" s="1112"/>
      <c r="AG25" s="1112"/>
      <c r="AH25" s="1112"/>
      <c r="AI25" s="1112"/>
      <c r="AJ25" s="1112"/>
      <c r="AK25" s="1112"/>
      <c r="AL25" s="1112"/>
      <c r="AM25" s="1112"/>
      <c r="AN25" s="1112"/>
      <c r="AO25" s="1112"/>
      <c r="AP25" s="1112"/>
      <c r="AQ25" s="1112"/>
      <c r="AR25" s="1112"/>
      <c r="AS25" s="1112"/>
      <c r="AT25" s="1112"/>
      <c r="AU25" s="1112"/>
      <c r="AV25" s="1112"/>
      <c r="AW25" s="1112"/>
      <c r="AX25" s="1112"/>
      <c r="AY25" s="1112"/>
      <c r="AZ25" s="1112"/>
      <c r="BA25" s="1112"/>
      <c r="BB25" s="1112"/>
      <c r="BC25" s="1112"/>
      <c r="BD25" s="1112"/>
      <c r="BE25" s="1112"/>
      <c r="BF25" s="1112"/>
      <c r="BG25" s="1112"/>
      <c r="BH25" s="1112"/>
      <c r="BI25" s="1112"/>
      <c r="BJ25" s="108"/>
      <c r="BK25" s="108"/>
      <c r="BL25" s="108"/>
      <c r="BM25" s="108"/>
      <c r="BN25" s="108"/>
      <c r="BO25" s="121"/>
      <c r="BP25" s="121"/>
      <c r="BQ25" s="118">
        <v>19</v>
      </c>
      <c r="BR25" s="119"/>
      <c r="BS25" s="1065"/>
      <c r="BT25" s="1066"/>
      <c r="BU25" s="1066"/>
      <c r="BV25" s="1066"/>
      <c r="BW25" s="1066"/>
      <c r="BX25" s="1066"/>
      <c r="BY25" s="1066"/>
      <c r="BZ25" s="1066"/>
      <c r="CA25" s="1066"/>
      <c r="CB25" s="1066"/>
      <c r="CC25" s="1066"/>
      <c r="CD25" s="1066"/>
      <c r="CE25" s="1066"/>
      <c r="CF25" s="1066"/>
      <c r="CG25" s="1067"/>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102"/>
    </row>
    <row r="26" spans="1:131" s="103" customFormat="1" ht="26.25" customHeight="1" x14ac:dyDescent="0.15">
      <c r="A26" s="1052" t="s">
        <v>298</v>
      </c>
      <c r="B26" s="1053"/>
      <c r="C26" s="1053"/>
      <c r="D26" s="1053"/>
      <c r="E26" s="1053"/>
      <c r="F26" s="1053"/>
      <c r="G26" s="1053"/>
      <c r="H26" s="1053"/>
      <c r="I26" s="1053"/>
      <c r="J26" s="1053"/>
      <c r="K26" s="1053"/>
      <c r="L26" s="1053"/>
      <c r="M26" s="1053"/>
      <c r="N26" s="1053"/>
      <c r="O26" s="1053"/>
      <c r="P26" s="1054"/>
      <c r="Q26" s="1038" t="s">
        <v>328</v>
      </c>
      <c r="R26" s="1039"/>
      <c r="S26" s="1039"/>
      <c r="T26" s="1039"/>
      <c r="U26" s="1040"/>
      <c r="V26" s="1038" t="s">
        <v>329</v>
      </c>
      <c r="W26" s="1039"/>
      <c r="X26" s="1039"/>
      <c r="Y26" s="1039"/>
      <c r="Z26" s="1040"/>
      <c r="AA26" s="1038" t="s">
        <v>330</v>
      </c>
      <c r="AB26" s="1039"/>
      <c r="AC26" s="1039"/>
      <c r="AD26" s="1039"/>
      <c r="AE26" s="1039"/>
      <c r="AF26" s="1108" t="s">
        <v>331</v>
      </c>
      <c r="AG26" s="1059"/>
      <c r="AH26" s="1059"/>
      <c r="AI26" s="1059"/>
      <c r="AJ26" s="1109"/>
      <c r="AK26" s="1039" t="s">
        <v>332</v>
      </c>
      <c r="AL26" s="1039"/>
      <c r="AM26" s="1039"/>
      <c r="AN26" s="1039"/>
      <c r="AO26" s="1040"/>
      <c r="AP26" s="1038" t="s">
        <v>333</v>
      </c>
      <c r="AQ26" s="1039"/>
      <c r="AR26" s="1039"/>
      <c r="AS26" s="1039"/>
      <c r="AT26" s="1040"/>
      <c r="AU26" s="1038" t="s">
        <v>334</v>
      </c>
      <c r="AV26" s="1039"/>
      <c r="AW26" s="1039"/>
      <c r="AX26" s="1039"/>
      <c r="AY26" s="1040"/>
      <c r="AZ26" s="1038" t="s">
        <v>335</v>
      </c>
      <c r="BA26" s="1039"/>
      <c r="BB26" s="1039"/>
      <c r="BC26" s="1039"/>
      <c r="BD26" s="1040"/>
      <c r="BE26" s="1038" t="s">
        <v>305</v>
      </c>
      <c r="BF26" s="1039"/>
      <c r="BG26" s="1039"/>
      <c r="BH26" s="1039"/>
      <c r="BI26" s="1044"/>
      <c r="BJ26" s="108"/>
      <c r="BK26" s="108"/>
      <c r="BL26" s="108"/>
      <c r="BM26" s="108"/>
      <c r="BN26" s="108"/>
      <c r="BO26" s="121"/>
      <c r="BP26" s="121"/>
      <c r="BQ26" s="118">
        <v>20</v>
      </c>
      <c r="BR26" s="119"/>
      <c r="BS26" s="1065"/>
      <c r="BT26" s="1066"/>
      <c r="BU26" s="1066"/>
      <c r="BV26" s="1066"/>
      <c r="BW26" s="1066"/>
      <c r="BX26" s="1066"/>
      <c r="BY26" s="1066"/>
      <c r="BZ26" s="1066"/>
      <c r="CA26" s="1066"/>
      <c r="CB26" s="1066"/>
      <c r="CC26" s="1066"/>
      <c r="CD26" s="1066"/>
      <c r="CE26" s="1066"/>
      <c r="CF26" s="1066"/>
      <c r="CG26" s="1067"/>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102"/>
    </row>
    <row r="27" spans="1:131" s="103"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41"/>
      <c r="R27" s="1042"/>
      <c r="S27" s="1042"/>
      <c r="T27" s="1042"/>
      <c r="U27" s="1043"/>
      <c r="V27" s="1041"/>
      <c r="W27" s="1042"/>
      <c r="X27" s="1042"/>
      <c r="Y27" s="1042"/>
      <c r="Z27" s="1043"/>
      <c r="AA27" s="1041"/>
      <c r="AB27" s="1042"/>
      <c r="AC27" s="1042"/>
      <c r="AD27" s="1042"/>
      <c r="AE27" s="1042"/>
      <c r="AF27" s="1110"/>
      <c r="AG27" s="1062"/>
      <c r="AH27" s="1062"/>
      <c r="AI27" s="1062"/>
      <c r="AJ27" s="1111"/>
      <c r="AK27" s="1042"/>
      <c r="AL27" s="1042"/>
      <c r="AM27" s="1042"/>
      <c r="AN27" s="1042"/>
      <c r="AO27" s="1043"/>
      <c r="AP27" s="1041"/>
      <c r="AQ27" s="1042"/>
      <c r="AR27" s="1042"/>
      <c r="AS27" s="1042"/>
      <c r="AT27" s="1043"/>
      <c r="AU27" s="1041"/>
      <c r="AV27" s="1042"/>
      <c r="AW27" s="1042"/>
      <c r="AX27" s="1042"/>
      <c r="AY27" s="1043"/>
      <c r="AZ27" s="1041"/>
      <c r="BA27" s="1042"/>
      <c r="BB27" s="1042"/>
      <c r="BC27" s="1042"/>
      <c r="BD27" s="1043"/>
      <c r="BE27" s="1041"/>
      <c r="BF27" s="1042"/>
      <c r="BG27" s="1042"/>
      <c r="BH27" s="1042"/>
      <c r="BI27" s="1045"/>
      <c r="BJ27" s="108"/>
      <c r="BK27" s="108"/>
      <c r="BL27" s="108"/>
      <c r="BM27" s="108"/>
      <c r="BN27" s="108"/>
      <c r="BO27" s="121"/>
      <c r="BP27" s="121"/>
      <c r="BQ27" s="118">
        <v>21</v>
      </c>
      <c r="BR27" s="119"/>
      <c r="BS27" s="1065"/>
      <c r="BT27" s="1066"/>
      <c r="BU27" s="1066"/>
      <c r="BV27" s="1066"/>
      <c r="BW27" s="1066"/>
      <c r="BX27" s="1066"/>
      <c r="BY27" s="1066"/>
      <c r="BZ27" s="1066"/>
      <c r="CA27" s="1066"/>
      <c r="CB27" s="1066"/>
      <c r="CC27" s="1066"/>
      <c r="CD27" s="1066"/>
      <c r="CE27" s="1066"/>
      <c r="CF27" s="1066"/>
      <c r="CG27" s="1067"/>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102"/>
    </row>
    <row r="28" spans="1:131" s="103" customFormat="1" ht="26.25" customHeight="1" thickTop="1" x14ac:dyDescent="0.15">
      <c r="A28" s="122">
        <v>1</v>
      </c>
      <c r="B28" s="1099" t="s">
        <v>336</v>
      </c>
      <c r="C28" s="1100"/>
      <c r="D28" s="1100"/>
      <c r="E28" s="1100"/>
      <c r="F28" s="1100"/>
      <c r="G28" s="1100"/>
      <c r="H28" s="1100"/>
      <c r="I28" s="1100"/>
      <c r="J28" s="1100"/>
      <c r="K28" s="1100"/>
      <c r="L28" s="1100"/>
      <c r="M28" s="1100"/>
      <c r="N28" s="1100"/>
      <c r="O28" s="1100"/>
      <c r="P28" s="1101"/>
      <c r="Q28" s="1102">
        <v>3761</v>
      </c>
      <c r="R28" s="1103"/>
      <c r="S28" s="1103"/>
      <c r="T28" s="1103"/>
      <c r="U28" s="1103"/>
      <c r="V28" s="1103">
        <v>3638</v>
      </c>
      <c r="W28" s="1103"/>
      <c r="X28" s="1103"/>
      <c r="Y28" s="1103"/>
      <c r="Z28" s="1103"/>
      <c r="AA28" s="1103">
        <v>123</v>
      </c>
      <c r="AB28" s="1103"/>
      <c r="AC28" s="1103"/>
      <c r="AD28" s="1103"/>
      <c r="AE28" s="1104"/>
      <c r="AF28" s="1105">
        <v>123</v>
      </c>
      <c r="AG28" s="1103"/>
      <c r="AH28" s="1103"/>
      <c r="AI28" s="1103"/>
      <c r="AJ28" s="1106"/>
      <c r="AK28" s="1107">
        <v>283</v>
      </c>
      <c r="AL28" s="1095"/>
      <c r="AM28" s="1095"/>
      <c r="AN28" s="1095"/>
      <c r="AO28" s="1095"/>
      <c r="AP28" s="1095" t="s">
        <v>317</v>
      </c>
      <c r="AQ28" s="1095"/>
      <c r="AR28" s="1095"/>
      <c r="AS28" s="1095"/>
      <c r="AT28" s="1095"/>
      <c r="AU28" s="1095" t="s">
        <v>317</v>
      </c>
      <c r="AV28" s="1095"/>
      <c r="AW28" s="1095"/>
      <c r="AX28" s="1095"/>
      <c r="AY28" s="1095"/>
      <c r="AZ28" s="1096" t="s">
        <v>317</v>
      </c>
      <c r="BA28" s="1096"/>
      <c r="BB28" s="1096"/>
      <c r="BC28" s="1096"/>
      <c r="BD28" s="1096"/>
      <c r="BE28" s="1097"/>
      <c r="BF28" s="1097"/>
      <c r="BG28" s="1097"/>
      <c r="BH28" s="1097"/>
      <c r="BI28" s="1098"/>
      <c r="BJ28" s="108"/>
      <c r="BK28" s="108"/>
      <c r="BL28" s="108"/>
      <c r="BM28" s="108"/>
      <c r="BN28" s="108"/>
      <c r="BO28" s="121"/>
      <c r="BP28" s="121"/>
      <c r="BQ28" s="118">
        <v>22</v>
      </c>
      <c r="BR28" s="119"/>
      <c r="BS28" s="1065"/>
      <c r="BT28" s="1066"/>
      <c r="BU28" s="1066"/>
      <c r="BV28" s="1066"/>
      <c r="BW28" s="1066"/>
      <c r="BX28" s="1066"/>
      <c r="BY28" s="1066"/>
      <c r="BZ28" s="1066"/>
      <c r="CA28" s="1066"/>
      <c r="CB28" s="1066"/>
      <c r="CC28" s="1066"/>
      <c r="CD28" s="1066"/>
      <c r="CE28" s="1066"/>
      <c r="CF28" s="1066"/>
      <c r="CG28" s="1067"/>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102"/>
    </row>
    <row r="29" spans="1:131" s="103" customFormat="1" ht="26.25" customHeight="1" x14ac:dyDescent="0.15">
      <c r="A29" s="122">
        <v>2</v>
      </c>
      <c r="B29" s="1080" t="s">
        <v>337</v>
      </c>
      <c r="C29" s="1081"/>
      <c r="D29" s="1081"/>
      <c r="E29" s="1081"/>
      <c r="F29" s="1081"/>
      <c r="G29" s="1081"/>
      <c r="H29" s="1081"/>
      <c r="I29" s="1081"/>
      <c r="J29" s="1081"/>
      <c r="K29" s="1081"/>
      <c r="L29" s="1081"/>
      <c r="M29" s="1081"/>
      <c r="N29" s="1081"/>
      <c r="O29" s="1081"/>
      <c r="P29" s="1082"/>
      <c r="Q29" s="1092">
        <v>3911</v>
      </c>
      <c r="R29" s="1093"/>
      <c r="S29" s="1093"/>
      <c r="T29" s="1093"/>
      <c r="U29" s="1093"/>
      <c r="V29" s="1093">
        <v>3793</v>
      </c>
      <c r="W29" s="1093"/>
      <c r="X29" s="1093"/>
      <c r="Y29" s="1093"/>
      <c r="Z29" s="1093"/>
      <c r="AA29" s="1093">
        <v>118</v>
      </c>
      <c r="AB29" s="1093"/>
      <c r="AC29" s="1093"/>
      <c r="AD29" s="1093"/>
      <c r="AE29" s="1094"/>
      <c r="AF29" s="1086">
        <v>118</v>
      </c>
      <c r="AG29" s="1087"/>
      <c r="AH29" s="1087"/>
      <c r="AI29" s="1087"/>
      <c r="AJ29" s="1088"/>
      <c r="AK29" s="1027">
        <v>542</v>
      </c>
      <c r="AL29" s="1018"/>
      <c r="AM29" s="1018"/>
      <c r="AN29" s="1018"/>
      <c r="AO29" s="1018"/>
      <c r="AP29" s="1018" t="s">
        <v>317</v>
      </c>
      <c r="AQ29" s="1018"/>
      <c r="AR29" s="1018"/>
      <c r="AS29" s="1018"/>
      <c r="AT29" s="1018"/>
      <c r="AU29" s="1018" t="s">
        <v>317</v>
      </c>
      <c r="AV29" s="1018"/>
      <c r="AW29" s="1018"/>
      <c r="AX29" s="1018"/>
      <c r="AY29" s="1018"/>
      <c r="AZ29" s="1091" t="s">
        <v>317</v>
      </c>
      <c r="BA29" s="1091"/>
      <c r="BB29" s="1091"/>
      <c r="BC29" s="1091"/>
      <c r="BD29" s="1091"/>
      <c r="BE29" s="1075"/>
      <c r="BF29" s="1075"/>
      <c r="BG29" s="1075"/>
      <c r="BH29" s="1075"/>
      <c r="BI29" s="1076"/>
      <c r="BJ29" s="108"/>
      <c r="BK29" s="108"/>
      <c r="BL29" s="108"/>
      <c r="BM29" s="108"/>
      <c r="BN29" s="108"/>
      <c r="BO29" s="121"/>
      <c r="BP29" s="121"/>
      <c r="BQ29" s="118">
        <v>23</v>
      </c>
      <c r="BR29" s="119"/>
      <c r="BS29" s="1065"/>
      <c r="BT29" s="1066"/>
      <c r="BU29" s="1066"/>
      <c r="BV29" s="1066"/>
      <c r="BW29" s="1066"/>
      <c r="BX29" s="1066"/>
      <c r="BY29" s="1066"/>
      <c r="BZ29" s="1066"/>
      <c r="CA29" s="1066"/>
      <c r="CB29" s="1066"/>
      <c r="CC29" s="1066"/>
      <c r="CD29" s="1066"/>
      <c r="CE29" s="1066"/>
      <c r="CF29" s="1066"/>
      <c r="CG29" s="1067"/>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102"/>
    </row>
    <row r="30" spans="1:131" s="103" customFormat="1" ht="26.25" customHeight="1" x14ac:dyDescent="0.15">
      <c r="A30" s="122">
        <v>3</v>
      </c>
      <c r="B30" s="1080" t="s">
        <v>338</v>
      </c>
      <c r="C30" s="1081"/>
      <c r="D30" s="1081"/>
      <c r="E30" s="1081"/>
      <c r="F30" s="1081"/>
      <c r="G30" s="1081"/>
      <c r="H30" s="1081"/>
      <c r="I30" s="1081"/>
      <c r="J30" s="1081"/>
      <c r="K30" s="1081"/>
      <c r="L30" s="1081"/>
      <c r="M30" s="1081"/>
      <c r="N30" s="1081"/>
      <c r="O30" s="1081"/>
      <c r="P30" s="1082"/>
      <c r="Q30" s="1092">
        <v>413</v>
      </c>
      <c r="R30" s="1093"/>
      <c r="S30" s="1093"/>
      <c r="T30" s="1093"/>
      <c r="U30" s="1093"/>
      <c r="V30" s="1093">
        <v>413</v>
      </c>
      <c r="W30" s="1093"/>
      <c r="X30" s="1093"/>
      <c r="Y30" s="1093"/>
      <c r="Z30" s="1093"/>
      <c r="AA30" s="1093">
        <v>0</v>
      </c>
      <c r="AB30" s="1093"/>
      <c r="AC30" s="1093"/>
      <c r="AD30" s="1093"/>
      <c r="AE30" s="1094"/>
      <c r="AF30" s="1086">
        <v>0</v>
      </c>
      <c r="AG30" s="1087"/>
      <c r="AH30" s="1087"/>
      <c r="AI30" s="1087"/>
      <c r="AJ30" s="1088"/>
      <c r="AK30" s="1027">
        <v>129</v>
      </c>
      <c r="AL30" s="1018"/>
      <c r="AM30" s="1018"/>
      <c r="AN30" s="1018"/>
      <c r="AO30" s="1018"/>
      <c r="AP30" s="1018" t="s">
        <v>317</v>
      </c>
      <c r="AQ30" s="1018"/>
      <c r="AR30" s="1018"/>
      <c r="AS30" s="1018"/>
      <c r="AT30" s="1018"/>
      <c r="AU30" s="1018" t="s">
        <v>317</v>
      </c>
      <c r="AV30" s="1018"/>
      <c r="AW30" s="1018"/>
      <c r="AX30" s="1018"/>
      <c r="AY30" s="1018"/>
      <c r="AZ30" s="1091" t="s">
        <v>317</v>
      </c>
      <c r="BA30" s="1091"/>
      <c r="BB30" s="1091"/>
      <c r="BC30" s="1091"/>
      <c r="BD30" s="1091"/>
      <c r="BE30" s="1075"/>
      <c r="BF30" s="1075"/>
      <c r="BG30" s="1075"/>
      <c r="BH30" s="1075"/>
      <c r="BI30" s="1076"/>
      <c r="BJ30" s="108"/>
      <c r="BK30" s="108"/>
      <c r="BL30" s="108"/>
      <c r="BM30" s="108"/>
      <c r="BN30" s="108"/>
      <c r="BO30" s="121"/>
      <c r="BP30" s="121"/>
      <c r="BQ30" s="118">
        <v>24</v>
      </c>
      <c r="BR30" s="119"/>
      <c r="BS30" s="1065"/>
      <c r="BT30" s="1066"/>
      <c r="BU30" s="1066"/>
      <c r="BV30" s="1066"/>
      <c r="BW30" s="1066"/>
      <c r="BX30" s="1066"/>
      <c r="BY30" s="1066"/>
      <c r="BZ30" s="1066"/>
      <c r="CA30" s="1066"/>
      <c r="CB30" s="1066"/>
      <c r="CC30" s="1066"/>
      <c r="CD30" s="1066"/>
      <c r="CE30" s="1066"/>
      <c r="CF30" s="1066"/>
      <c r="CG30" s="1067"/>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102"/>
    </row>
    <row r="31" spans="1:131" s="103" customFormat="1" ht="26.25" customHeight="1" x14ac:dyDescent="0.15">
      <c r="A31" s="122">
        <v>4</v>
      </c>
      <c r="B31" s="1080" t="s">
        <v>339</v>
      </c>
      <c r="C31" s="1081"/>
      <c r="D31" s="1081"/>
      <c r="E31" s="1081"/>
      <c r="F31" s="1081"/>
      <c r="G31" s="1081"/>
      <c r="H31" s="1081"/>
      <c r="I31" s="1081"/>
      <c r="J31" s="1081"/>
      <c r="K31" s="1081"/>
      <c r="L31" s="1081"/>
      <c r="M31" s="1081"/>
      <c r="N31" s="1081"/>
      <c r="O31" s="1081"/>
      <c r="P31" s="1082"/>
      <c r="Q31" s="1092">
        <v>769</v>
      </c>
      <c r="R31" s="1093"/>
      <c r="S31" s="1093"/>
      <c r="T31" s="1093"/>
      <c r="U31" s="1093"/>
      <c r="V31" s="1093">
        <v>730</v>
      </c>
      <c r="W31" s="1093"/>
      <c r="X31" s="1093"/>
      <c r="Y31" s="1093"/>
      <c r="Z31" s="1093"/>
      <c r="AA31" s="1093">
        <v>39</v>
      </c>
      <c r="AB31" s="1093"/>
      <c r="AC31" s="1093"/>
      <c r="AD31" s="1093"/>
      <c r="AE31" s="1094"/>
      <c r="AF31" s="1086">
        <v>513</v>
      </c>
      <c r="AG31" s="1087"/>
      <c r="AH31" s="1087"/>
      <c r="AI31" s="1087"/>
      <c r="AJ31" s="1088"/>
      <c r="AK31" s="1027">
        <v>26</v>
      </c>
      <c r="AL31" s="1018"/>
      <c r="AM31" s="1018"/>
      <c r="AN31" s="1018"/>
      <c r="AO31" s="1018"/>
      <c r="AP31" s="1018">
        <v>1689</v>
      </c>
      <c r="AQ31" s="1018"/>
      <c r="AR31" s="1018"/>
      <c r="AS31" s="1018"/>
      <c r="AT31" s="1018"/>
      <c r="AU31" s="1018">
        <v>78</v>
      </c>
      <c r="AV31" s="1018"/>
      <c r="AW31" s="1018"/>
      <c r="AX31" s="1018"/>
      <c r="AY31" s="1018"/>
      <c r="AZ31" s="1091" t="s">
        <v>317</v>
      </c>
      <c r="BA31" s="1091"/>
      <c r="BB31" s="1091"/>
      <c r="BC31" s="1091"/>
      <c r="BD31" s="1091"/>
      <c r="BE31" s="1075" t="s">
        <v>340</v>
      </c>
      <c r="BF31" s="1075"/>
      <c r="BG31" s="1075"/>
      <c r="BH31" s="1075"/>
      <c r="BI31" s="1076"/>
      <c r="BJ31" s="108"/>
      <c r="BK31" s="108"/>
      <c r="BL31" s="108"/>
      <c r="BM31" s="108"/>
      <c r="BN31" s="108"/>
      <c r="BO31" s="121"/>
      <c r="BP31" s="121"/>
      <c r="BQ31" s="118">
        <v>25</v>
      </c>
      <c r="BR31" s="119"/>
      <c r="BS31" s="1065"/>
      <c r="BT31" s="1066"/>
      <c r="BU31" s="1066"/>
      <c r="BV31" s="1066"/>
      <c r="BW31" s="1066"/>
      <c r="BX31" s="1066"/>
      <c r="BY31" s="1066"/>
      <c r="BZ31" s="1066"/>
      <c r="CA31" s="1066"/>
      <c r="CB31" s="1066"/>
      <c r="CC31" s="1066"/>
      <c r="CD31" s="1066"/>
      <c r="CE31" s="1066"/>
      <c r="CF31" s="1066"/>
      <c r="CG31" s="1067"/>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102"/>
    </row>
    <row r="32" spans="1:131" s="103" customFormat="1" ht="26.25" customHeight="1" x14ac:dyDescent="0.15">
      <c r="A32" s="122">
        <v>5</v>
      </c>
      <c r="B32" s="1080" t="s">
        <v>341</v>
      </c>
      <c r="C32" s="1081"/>
      <c r="D32" s="1081"/>
      <c r="E32" s="1081"/>
      <c r="F32" s="1081"/>
      <c r="G32" s="1081"/>
      <c r="H32" s="1081"/>
      <c r="I32" s="1081"/>
      <c r="J32" s="1081"/>
      <c r="K32" s="1081"/>
      <c r="L32" s="1081"/>
      <c r="M32" s="1081"/>
      <c r="N32" s="1081"/>
      <c r="O32" s="1081"/>
      <c r="P32" s="1082"/>
      <c r="Q32" s="1092">
        <v>1411</v>
      </c>
      <c r="R32" s="1093"/>
      <c r="S32" s="1093"/>
      <c r="T32" s="1093"/>
      <c r="U32" s="1093"/>
      <c r="V32" s="1093">
        <v>1403</v>
      </c>
      <c r="W32" s="1093"/>
      <c r="X32" s="1093"/>
      <c r="Y32" s="1093"/>
      <c r="Z32" s="1093"/>
      <c r="AA32" s="1093">
        <v>8</v>
      </c>
      <c r="AB32" s="1093"/>
      <c r="AC32" s="1093"/>
      <c r="AD32" s="1093"/>
      <c r="AE32" s="1094"/>
      <c r="AF32" s="1086">
        <v>7</v>
      </c>
      <c r="AG32" s="1087"/>
      <c r="AH32" s="1087"/>
      <c r="AI32" s="1087"/>
      <c r="AJ32" s="1088"/>
      <c r="AK32" s="1027">
        <v>184</v>
      </c>
      <c r="AL32" s="1018"/>
      <c r="AM32" s="1018"/>
      <c r="AN32" s="1018"/>
      <c r="AO32" s="1018"/>
      <c r="AP32" s="1018">
        <v>6088</v>
      </c>
      <c r="AQ32" s="1018"/>
      <c r="AR32" s="1018"/>
      <c r="AS32" s="1018"/>
      <c r="AT32" s="1018"/>
      <c r="AU32" s="1018">
        <v>2691</v>
      </c>
      <c r="AV32" s="1018"/>
      <c r="AW32" s="1018"/>
      <c r="AX32" s="1018"/>
      <c r="AY32" s="1018"/>
      <c r="AZ32" s="1091" t="s">
        <v>317</v>
      </c>
      <c r="BA32" s="1091"/>
      <c r="BB32" s="1091"/>
      <c r="BC32" s="1091"/>
      <c r="BD32" s="1091"/>
      <c r="BE32" s="1075" t="s">
        <v>342</v>
      </c>
      <c r="BF32" s="1075"/>
      <c r="BG32" s="1075"/>
      <c r="BH32" s="1075"/>
      <c r="BI32" s="1076"/>
      <c r="BJ32" s="108"/>
      <c r="BK32" s="108"/>
      <c r="BL32" s="108"/>
      <c r="BM32" s="108"/>
      <c r="BN32" s="108"/>
      <c r="BO32" s="121"/>
      <c r="BP32" s="121"/>
      <c r="BQ32" s="118">
        <v>26</v>
      </c>
      <c r="BR32" s="119"/>
      <c r="BS32" s="1065"/>
      <c r="BT32" s="1066"/>
      <c r="BU32" s="1066"/>
      <c r="BV32" s="1066"/>
      <c r="BW32" s="1066"/>
      <c r="BX32" s="1066"/>
      <c r="BY32" s="1066"/>
      <c r="BZ32" s="1066"/>
      <c r="CA32" s="1066"/>
      <c r="CB32" s="1066"/>
      <c r="CC32" s="1066"/>
      <c r="CD32" s="1066"/>
      <c r="CE32" s="1066"/>
      <c r="CF32" s="1066"/>
      <c r="CG32" s="1067"/>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102"/>
    </row>
    <row r="33" spans="1:131" s="103" customFormat="1" ht="26.25" customHeight="1" x14ac:dyDescent="0.15">
      <c r="A33" s="122">
        <v>6</v>
      </c>
      <c r="B33" s="1080" t="s">
        <v>343</v>
      </c>
      <c r="C33" s="1081"/>
      <c r="D33" s="1081"/>
      <c r="E33" s="1081"/>
      <c r="F33" s="1081"/>
      <c r="G33" s="1081"/>
      <c r="H33" s="1081"/>
      <c r="I33" s="1081"/>
      <c r="J33" s="1081"/>
      <c r="K33" s="1081"/>
      <c r="L33" s="1081"/>
      <c r="M33" s="1081"/>
      <c r="N33" s="1081"/>
      <c r="O33" s="1081"/>
      <c r="P33" s="1082"/>
      <c r="Q33" s="1092">
        <v>147</v>
      </c>
      <c r="R33" s="1093"/>
      <c r="S33" s="1093"/>
      <c r="T33" s="1093"/>
      <c r="U33" s="1093"/>
      <c r="V33" s="1093">
        <v>147</v>
      </c>
      <c r="W33" s="1093"/>
      <c r="X33" s="1093"/>
      <c r="Y33" s="1093"/>
      <c r="Z33" s="1093"/>
      <c r="AA33" s="1093">
        <v>1</v>
      </c>
      <c r="AB33" s="1093"/>
      <c r="AC33" s="1093"/>
      <c r="AD33" s="1093"/>
      <c r="AE33" s="1094"/>
      <c r="AF33" s="1086">
        <v>1</v>
      </c>
      <c r="AG33" s="1087"/>
      <c r="AH33" s="1087"/>
      <c r="AI33" s="1087"/>
      <c r="AJ33" s="1088"/>
      <c r="AK33" s="1027">
        <v>75</v>
      </c>
      <c r="AL33" s="1018"/>
      <c r="AM33" s="1018"/>
      <c r="AN33" s="1018"/>
      <c r="AO33" s="1018"/>
      <c r="AP33" s="1018">
        <v>1022</v>
      </c>
      <c r="AQ33" s="1018"/>
      <c r="AR33" s="1018"/>
      <c r="AS33" s="1018"/>
      <c r="AT33" s="1018"/>
      <c r="AU33" s="1018">
        <v>865</v>
      </c>
      <c r="AV33" s="1018"/>
      <c r="AW33" s="1018"/>
      <c r="AX33" s="1018"/>
      <c r="AY33" s="1018"/>
      <c r="AZ33" s="1091" t="s">
        <v>317</v>
      </c>
      <c r="BA33" s="1091"/>
      <c r="BB33" s="1091"/>
      <c r="BC33" s="1091"/>
      <c r="BD33" s="1091"/>
      <c r="BE33" s="1075" t="s">
        <v>342</v>
      </c>
      <c r="BF33" s="1075"/>
      <c r="BG33" s="1075"/>
      <c r="BH33" s="1075"/>
      <c r="BI33" s="1076"/>
      <c r="BJ33" s="108"/>
      <c r="BK33" s="108"/>
      <c r="BL33" s="108"/>
      <c r="BM33" s="108"/>
      <c r="BN33" s="108"/>
      <c r="BO33" s="121"/>
      <c r="BP33" s="121"/>
      <c r="BQ33" s="118">
        <v>27</v>
      </c>
      <c r="BR33" s="119"/>
      <c r="BS33" s="1065"/>
      <c r="BT33" s="1066"/>
      <c r="BU33" s="1066"/>
      <c r="BV33" s="1066"/>
      <c r="BW33" s="1066"/>
      <c r="BX33" s="1066"/>
      <c r="BY33" s="1066"/>
      <c r="BZ33" s="1066"/>
      <c r="CA33" s="1066"/>
      <c r="CB33" s="1066"/>
      <c r="CC33" s="1066"/>
      <c r="CD33" s="1066"/>
      <c r="CE33" s="1066"/>
      <c r="CF33" s="1066"/>
      <c r="CG33" s="1067"/>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102"/>
    </row>
    <row r="34" spans="1:131" s="103" customFormat="1" ht="26.25" customHeight="1" x14ac:dyDescent="0.15">
      <c r="A34" s="122">
        <v>7</v>
      </c>
      <c r="B34" s="1080" t="s">
        <v>344</v>
      </c>
      <c r="C34" s="1081"/>
      <c r="D34" s="1081"/>
      <c r="E34" s="1081"/>
      <c r="F34" s="1081"/>
      <c r="G34" s="1081"/>
      <c r="H34" s="1081"/>
      <c r="I34" s="1081"/>
      <c r="J34" s="1081"/>
      <c r="K34" s="1081"/>
      <c r="L34" s="1081"/>
      <c r="M34" s="1081"/>
      <c r="N34" s="1081"/>
      <c r="O34" s="1081"/>
      <c r="P34" s="1082"/>
      <c r="Q34" s="1092">
        <v>17</v>
      </c>
      <c r="R34" s="1093"/>
      <c r="S34" s="1093"/>
      <c r="T34" s="1093"/>
      <c r="U34" s="1093"/>
      <c r="V34" s="1093">
        <v>16</v>
      </c>
      <c r="W34" s="1093"/>
      <c r="X34" s="1093"/>
      <c r="Y34" s="1093"/>
      <c r="Z34" s="1093"/>
      <c r="AA34" s="1093">
        <v>2</v>
      </c>
      <c r="AB34" s="1093"/>
      <c r="AC34" s="1093"/>
      <c r="AD34" s="1093"/>
      <c r="AE34" s="1094"/>
      <c r="AF34" s="1086">
        <v>2</v>
      </c>
      <c r="AG34" s="1087"/>
      <c r="AH34" s="1087"/>
      <c r="AI34" s="1087"/>
      <c r="AJ34" s="1088"/>
      <c r="AK34" s="1027">
        <v>6</v>
      </c>
      <c r="AL34" s="1018"/>
      <c r="AM34" s="1018"/>
      <c r="AN34" s="1018"/>
      <c r="AO34" s="1018"/>
      <c r="AP34" s="1018">
        <v>78</v>
      </c>
      <c r="AQ34" s="1018"/>
      <c r="AR34" s="1018"/>
      <c r="AS34" s="1018"/>
      <c r="AT34" s="1018"/>
      <c r="AU34" s="1018">
        <v>69</v>
      </c>
      <c r="AV34" s="1018"/>
      <c r="AW34" s="1018"/>
      <c r="AX34" s="1018"/>
      <c r="AY34" s="1018"/>
      <c r="AZ34" s="1091" t="s">
        <v>317</v>
      </c>
      <c r="BA34" s="1091"/>
      <c r="BB34" s="1091"/>
      <c r="BC34" s="1091"/>
      <c r="BD34" s="1091"/>
      <c r="BE34" s="1075" t="s">
        <v>342</v>
      </c>
      <c r="BF34" s="1075"/>
      <c r="BG34" s="1075"/>
      <c r="BH34" s="1075"/>
      <c r="BI34" s="1076"/>
      <c r="BJ34" s="108"/>
      <c r="BK34" s="108"/>
      <c r="BL34" s="108"/>
      <c r="BM34" s="108"/>
      <c r="BN34" s="108"/>
      <c r="BO34" s="121"/>
      <c r="BP34" s="121"/>
      <c r="BQ34" s="118">
        <v>28</v>
      </c>
      <c r="BR34" s="119"/>
      <c r="BS34" s="1065"/>
      <c r="BT34" s="1066"/>
      <c r="BU34" s="1066"/>
      <c r="BV34" s="1066"/>
      <c r="BW34" s="1066"/>
      <c r="BX34" s="1066"/>
      <c r="BY34" s="1066"/>
      <c r="BZ34" s="1066"/>
      <c r="CA34" s="1066"/>
      <c r="CB34" s="1066"/>
      <c r="CC34" s="1066"/>
      <c r="CD34" s="1066"/>
      <c r="CE34" s="1066"/>
      <c r="CF34" s="1066"/>
      <c r="CG34" s="1067"/>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102"/>
    </row>
    <row r="35" spans="1:131" s="103" customFormat="1" ht="26.25" customHeight="1" x14ac:dyDescent="0.15">
      <c r="A35" s="122">
        <v>8</v>
      </c>
      <c r="B35" s="1080" t="s">
        <v>345</v>
      </c>
      <c r="C35" s="1081"/>
      <c r="D35" s="1081"/>
      <c r="E35" s="1081"/>
      <c r="F35" s="1081"/>
      <c r="G35" s="1081"/>
      <c r="H35" s="1081"/>
      <c r="I35" s="1081"/>
      <c r="J35" s="1081"/>
      <c r="K35" s="1081"/>
      <c r="L35" s="1081"/>
      <c r="M35" s="1081"/>
      <c r="N35" s="1081"/>
      <c r="O35" s="1081"/>
      <c r="P35" s="1082"/>
      <c r="Q35" s="1092">
        <v>244</v>
      </c>
      <c r="R35" s="1093"/>
      <c r="S35" s="1093"/>
      <c r="T35" s="1093"/>
      <c r="U35" s="1093"/>
      <c r="V35" s="1093">
        <v>244</v>
      </c>
      <c r="W35" s="1093"/>
      <c r="X35" s="1093"/>
      <c r="Y35" s="1093"/>
      <c r="Z35" s="1093"/>
      <c r="AA35" s="1093">
        <v>0</v>
      </c>
      <c r="AB35" s="1093"/>
      <c r="AC35" s="1093"/>
      <c r="AD35" s="1093"/>
      <c r="AE35" s="1094"/>
      <c r="AF35" s="1086" t="s">
        <v>66</v>
      </c>
      <c r="AG35" s="1087"/>
      <c r="AH35" s="1087"/>
      <c r="AI35" s="1087"/>
      <c r="AJ35" s="1088"/>
      <c r="AK35" s="1027">
        <v>2</v>
      </c>
      <c r="AL35" s="1018"/>
      <c r="AM35" s="1018"/>
      <c r="AN35" s="1018"/>
      <c r="AO35" s="1018"/>
      <c r="AP35" s="1018">
        <v>301</v>
      </c>
      <c r="AQ35" s="1018"/>
      <c r="AR35" s="1018"/>
      <c r="AS35" s="1018"/>
      <c r="AT35" s="1018"/>
      <c r="AU35" s="1018">
        <v>16</v>
      </c>
      <c r="AV35" s="1018"/>
      <c r="AW35" s="1018"/>
      <c r="AX35" s="1018"/>
      <c r="AY35" s="1018"/>
      <c r="AZ35" s="1091" t="s">
        <v>317</v>
      </c>
      <c r="BA35" s="1091"/>
      <c r="BB35" s="1091"/>
      <c r="BC35" s="1091"/>
      <c r="BD35" s="1091"/>
      <c r="BE35" s="1075" t="s">
        <v>342</v>
      </c>
      <c r="BF35" s="1075"/>
      <c r="BG35" s="1075"/>
      <c r="BH35" s="1075"/>
      <c r="BI35" s="1076"/>
      <c r="BJ35" s="108"/>
      <c r="BK35" s="108"/>
      <c r="BL35" s="108"/>
      <c r="BM35" s="108"/>
      <c r="BN35" s="108"/>
      <c r="BO35" s="121"/>
      <c r="BP35" s="121"/>
      <c r="BQ35" s="118">
        <v>29</v>
      </c>
      <c r="BR35" s="119"/>
      <c r="BS35" s="1065"/>
      <c r="BT35" s="1066"/>
      <c r="BU35" s="1066"/>
      <c r="BV35" s="1066"/>
      <c r="BW35" s="1066"/>
      <c r="BX35" s="1066"/>
      <c r="BY35" s="1066"/>
      <c r="BZ35" s="1066"/>
      <c r="CA35" s="1066"/>
      <c r="CB35" s="1066"/>
      <c r="CC35" s="1066"/>
      <c r="CD35" s="1066"/>
      <c r="CE35" s="1066"/>
      <c r="CF35" s="1066"/>
      <c r="CG35" s="1067"/>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102"/>
    </row>
    <row r="36" spans="1:131" s="103" customFormat="1" ht="26.25" customHeight="1" x14ac:dyDescent="0.15">
      <c r="A36" s="122">
        <v>9</v>
      </c>
      <c r="B36" s="1080"/>
      <c r="C36" s="1081"/>
      <c r="D36" s="1081"/>
      <c r="E36" s="1081"/>
      <c r="F36" s="1081"/>
      <c r="G36" s="1081"/>
      <c r="H36" s="1081"/>
      <c r="I36" s="1081"/>
      <c r="J36" s="1081"/>
      <c r="K36" s="1081"/>
      <c r="L36" s="1081"/>
      <c r="M36" s="1081"/>
      <c r="N36" s="1081"/>
      <c r="O36" s="1081"/>
      <c r="P36" s="1082"/>
      <c r="Q36" s="1092"/>
      <c r="R36" s="1093"/>
      <c r="S36" s="1093"/>
      <c r="T36" s="1093"/>
      <c r="U36" s="1093"/>
      <c r="V36" s="1093"/>
      <c r="W36" s="1093"/>
      <c r="X36" s="1093"/>
      <c r="Y36" s="1093"/>
      <c r="Z36" s="1093"/>
      <c r="AA36" s="1093"/>
      <c r="AB36" s="1093"/>
      <c r="AC36" s="1093"/>
      <c r="AD36" s="1093"/>
      <c r="AE36" s="1094"/>
      <c r="AF36" s="1086"/>
      <c r="AG36" s="1087"/>
      <c r="AH36" s="1087"/>
      <c r="AI36" s="1087"/>
      <c r="AJ36" s="1088"/>
      <c r="AK36" s="1027"/>
      <c r="AL36" s="1018"/>
      <c r="AM36" s="1018"/>
      <c r="AN36" s="1018"/>
      <c r="AO36" s="1018"/>
      <c r="AP36" s="1018"/>
      <c r="AQ36" s="1018"/>
      <c r="AR36" s="1018"/>
      <c r="AS36" s="1018"/>
      <c r="AT36" s="1018"/>
      <c r="AU36" s="1018"/>
      <c r="AV36" s="1018"/>
      <c r="AW36" s="1018"/>
      <c r="AX36" s="1018"/>
      <c r="AY36" s="1018"/>
      <c r="AZ36" s="1091"/>
      <c r="BA36" s="1091"/>
      <c r="BB36" s="1091"/>
      <c r="BC36" s="1091"/>
      <c r="BD36" s="1091"/>
      <c r="BE36" s="1075"/>
      <c r="BF36" s="1075"/>
      <c r="BG36" s="1075"/>
      <c r="BH36" s="1075"/>
      <c r="BI36" s="1076"/>
      <c r="BJ36" s="108"/>
      <c r="BK36" s="108"/>
      <c r="BL36" s="108"/>
      <c r="BM36" s="108"/>
      <c r="BN36" s="108"/>
      <c r="BO36" s="121"/>
      <c r="BP36" s="121"/>
      <c r="BQ36" s="118">
        <v>30</v>
      </c>
      <c r="BR36" s="119"/>
      <c r="BS36" s="1065"/>
      <c r="BT36" s="1066"/>
      <c r="BU36" s="1066"/>
      <c r="BV36" s="1066"/>
      <c r="BW36" s="1066"/>
      <c r="BX36" s="1066"/>
      <c r="BY36" s="1066"/>
      <c r="BZ36" s="1066"/>
      <c r="CA36" s="1066"/>
      <c r="CB36" s="1066"/>
      <c r="CC36" s="1066"/>
      <c r="CD36" s="1066"/>
      <c r="CE36" s="1066"/>
      <c r="CF36" s="1066"/>
      <c r="CG36" s="1067"/>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102"/>
    </row>
    <row r="37" spans="1:131" s="103" customFormat="1" ht="26.25" customHeight="1" x14ac:dyDescent="0.15">
      <c r="A37" s="122">
        <v>10</v>
      </c>
      <c r="B37" s="1080"/>
      <c r="C37" s="1081"/>
      <c r="D37" s="1081"/>
      <c r="E37" s="1081"/>
      <c r="F37" s="1081"/>
      <c r="G37" s="1081"/>
      <c r="H37" s="1081"/>
      <c r="I37" s="1081"/>
      <c r="J37" s="1081"/>
      <c r="K37" s="1081"/>
      <c r="L37" s="1081"/>
      <c r="M37" s="1081"/>
      <c r="N37" s="1081"/>
      <c r="O37" s="1081"/>
      <c r="P37" s="1082"/>
      <c r="Q37" s="1092"/>
      <c r="R37" s="1093"/>
      <c r="S37" s="1093"/>
      <c r="T37" s="1093"/>
      <c r="U37" s="1093"/>
      <c r="V37" s="1093"/>
      <c r="W37" s="1093"/>
      <c r="X37" s="1093"/>
      <c r="Y37" s="1093"/>
      <c r="Z37" s="1093"/>
      <c r="AA37" s="1093"/>
      <c r="AB37" s="1093"/>
      <c r="AC37" s="1093"/>
      <c r="AD37" s="1093"/>
      <c r="AE37" s="1094"/>
      <c r="AF37" s="1086"/>
      <c r="AG37" s="1087"/>
      <c r="AH37" s="1087"/>
      <c r="AI37" s="1087"/>
      <c r="AJ37" s="1088"/>
      <c r="AK37" s="1027"/>
      <c r="AL37" s="1018"/>
      <c r="AM37" s="1018"/>
      <c r="AN37" s="1018"/>
      <c r="AO37" s="1018"/>
      <c r="AP37" s="1018"/>
      <c r="AQ37" s="1018"/>
      <c r="AR37" s="1018"/>
      <c r="AS37" s="1018"/>
      <c r="AT37" s="1018"/>
      <c r="AU37" s="1018"/>
      <c r="AV37" s="1018"/>
      <c r="AW37" s="1018"/>
      <c r="AX37" s="1018"/>
      <c r="AY37" s="1018"/>
      <c r="AZ37" s="1091"/>
      <c r="BA37" s="1091"/>
      <c r="BB37" s="1091"/>
      <c r="BC37" s="1091"/>
      <c r="BD37" s="1091"/>
      <c r="BE37" s="1075"/>
      <c r="BF37" s="1075"/>
      <c r="BG37" s="1075"/>
      <c r="BH37" s="1075"/>
      <c r="BI37" s="1076"/>
      <c r="BJ37" s="108"/>
      <c r="BK37" s="108"/>
      <c r="BL37" s="108"/>
      <c r="BM37" s="108"/>
      <c r="BN37" s="108"/>
      <c r="BO37" s="121"/>
      <c r="BP37" s="121"/>
      <c r="BQ37" s="118">
        <v>31</v>
      </c>
      <c r="BR37" s="119"/>
      <c r="BS37" s="1065"/>
      <c r="BT37" s="1066"/>
      <c r="BU37" s="1066"/>
      <c r="BV37" s="1066"/>
      <c r="BW37" s="1066"/>
      <c r="BX37" s="1066"/>
      <c r="BY37" s="1066"/>
      <c r="BZ37" s="1066"/>
      <c r="CA37" s="1066"/>
      <c r="CB37" s="1066"/>
      <c r="CC37" s="1066"/>
      <c r="CD37" s="1066"/>
      <c r="CE37" s="1066"/>
      <c r="CF37" s="1066"/>
      <c r="CG37" s="1067"/>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102"/>
    </row>
    <row r="38" spans="1:131" s="103" customFormat="1" ht="26.25" customHeight="1" x14ac:dyDescent="0.15">
      <c r="A38" s="122">
        <v>11</v>
      </c>
      <c r="B38" s="1080"/>
      <c r="C38" s="1081"/>
      <c r="D38" s="1081"/>
      <c r="E38" s="1081"/>
      <c r="F38" s="1081"/>
      <c r="G38" s="1081"/>
      <c r="H38" s="1081"/>
      <c r="I38" s="1081"/>
      <c r="J38" s="1081"/>
      <c r="K38" s="1081"/>
      <c r="L38" s="1081"/>
      <c r="M38" s="1081"/>
      <c r="N38" s="1081"/>
      <c r="O38" s="1081"/>
      <c r="P38" s="1082"/>
      <c r="Q38" s="1092"/>
      <c r="R38" s="1093"/>
      <c r="S38" s="1093"/>
      <c r="T38" s="1093"/>
      <c r="U38" s="1093"/>
      <c r="V38" s="1093"/>
      <c r="W38" s="1093"/>
      <c r="X38" s="1093"/>
      <c r="Y38" s="1093"/>
      <c r="Z38" s="1093"/>
      <c r="AA38" s="1093"/>
      <c r="AB38" s="1093"/>
      <c r="AC38" s="1093"/>
      <c r="AD38" s="1093"/>
      <c r="AE38" s="1094"/>
      <c r="AF38" s="1086"/>
      <c r="AG38" s="1087"/>
      <c r="AH38" s="1087"/>
      <c r="AI38" s="1087"/>
      <c r="AJ38" s="1088"/>
      <c r="AK38" s="1027"/>
      <c r="AL38" s="1018"/>
      <c r="AM38" s="1018"/>
      <c r="AN38" s="1018"/>
      <c r="AO38" s="1018"/>
      <c r="AP38" s="1018"/>
      <c r="AQ38" s="1018"/>
      <c r="AR38" s="1018"/>
      <c r="AS38" s="1018"/>
      <c r="AT38" s="1018"/>
      <c r="AU38" s="1018"/>
      <c r="AV38" s="1018"/>
      <c r="AW38" s="1018"/>
      <c r="AX38" s="1018"/>
      <c r="AY38" s="1018"/>
      <c r="AZ38" s="1091"/>
      <c r="BA38" s="1091"/>
      <c r="BB38" s="1091"/>
      <c r="BC38" s="1091"/>
      <c r="BD38" s="1091"/>
      <c r="BE38" s="1075"/>
      <c r="BF38" s="1075"/>
      <c r="BG38" s="1075"/>
      <c r="BH38" s="1075"/>
      <c r="BI38" s="1076"/>
      <c r="BJ38" s="108"/>
      <c r="BK38" s="108"/>
      <c r="BL38" s="108"/>
      <c r="BM38" s="108"/>
      <c r="BN38" s="108"/>
      <c r="BO38" s="121"/>
      <c r="BP38" s="121"/>
      <c r="BQ38" s="118">
        <v>32</v>
      </c>
      <c r="BR38" s="119"/>
      <c r="BS38" s="1065"/>
      <c r="BT38" s="1066"/>
      <c r="BU38" s="1066"/>
      <c r="BV38" s="1066"/>
      <c r="BW38" s="1066"/>
      <c r="BX38" s="1066"/>
      <c r="BY38" s="1066"/>
      <c r="BZ38" s="1066"/>
      <c r="CA38" s="1066"/>
      <c r="CB38" s="1066"/>
      <c r="CC38" s="1066"/>
      <c r="CD38" s="1066"/>
      <c r="CE38" s="1066"/>
      <c r="CF38" s="1066"/>
      <c r="CG38" s="1067"/>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102"/>
    </row>
    <row r="39" spans="1:131" s="103" customFormat="1" ht="26.25" customHeight="1" x14ac:dyDescent="0.15">
      <c r="A39" s="122">
        <v>12</v>
      </c>
      <c r="B39" s="1080"/>
      <c r="C39" s="1081"/>
      <c r="D39" s="1081"/>
      <c r="E39" s="1081"/>
      <c r="F39" s="1081"/>
      <c r="G39" s="1081"/>
      <c r="H39" s="1081"/>
      <c r="I39" s="1081"/>
      <c r="J39" s="1081"/>
      <c r="K39" s="1081"/>
      <c r="L39" s="1081"/>
      <c r="M39" s="1081"/>
      <c r="N39" s="1081"/>
      <c r="O39" s="1081"/>
      <c r="P39" s="1082"/>
      <c r="Q39" s="1092"/>
      <c r="R39" s="1093"/>
      <c r="S39" s="1093"/>
      <c r="T39" s="1093"/>
      <c r="U39" s="1093"/>
      <c r="V39" s="1093"/>
      <c r="W39" s="1093"/>
      <c r="X39" s="1093"/>
      <c r="Y39" s="1093"/>
      <c r="Z39" s="1093"/>
      <c r="AA39" s="1093"/>
      <c r="AB39" s="1093"/>
      <c r="AC39" s="1093"/>
      <c r="AD39" s="1093"/>
      <c r="AE39" s="1094"/>
      <c r="AF39" s="1086"/>
      <c r="AG39" s="1087"/>
      <c r="AH39" s="1087"/>
      <c r="AI39" s="1087"/>
      <c r="AJ39" s="1088"/>
      <c r="AK39" s="1027"/>
      <c r="AL39" s="1018"/>
      <c r="AM39" s="1018"/>
      <c r="AN39" s="1018"/>
      <c r="AO39" s="1018"/>
      <c r="AP39" s="1018"/>
      <c r="AQ39" s="1018"/>
      <c r="AR39" s="1018"/>
      <c r="AS39" s="1018"/>
      <c r="AT39" s="1018"/>
      <c r="AU39" s="1018"/>
      <c r="AV39" s="1018"/>
      <c r="AW39" s="1018"/>
      <c r="AX39" s="1018"/>
      <c r="AY39" s="1018"/>
      <c r="AZ39" s="1091"/>
      <c r="BA39" s="1091"/>
      <c r="BB39" s="1091"/>
      <c r="BC39" s="1091"/>
      <c r="BD39" s="1091"/>
      <c r="BE39" s="1075"/>
      <c r="BF39" s="1075"/>
      <c r="BG39" s="1075"/>
      <c r="BH39" s="1075"/>
      <c r="BI39" s="1076"/>
      <c r="BJ39" s="108"/>
      <c r="BK39" s="108"/>
      <c r="BL39" s="108"/>
      <c r="BM39" s="108"/>
      <c r="BN39" s="108"/>
      <c r="BO39" s="121"/>
      <c r="BP39" s="121"/>
      <c r="BQ39" s="118">
        <v>33</v>
      </c>
      <c r="BR39" s="119"/>
      <c r="BS39" s="1065"/>
      <c r="BT39" s="1066"/>
      <c r="BU39" s="1066"/>
      <c r="BV39" s="1066"/>
      <c r="BW39" s="1066"/>
      <c r="BX39" s="1066"/>
      <c r="BY39" s="1066"/>
      <c r="BZ39" s="1066"/>
      <c r="CA39" s="1066"/>
      <c r="CB39" s="1066"/>
      <c r="CC39" s="1066"/>
      <c r="CD39" s="1066"/>
      <c r="CE39" s="1066"/>
      <c r="CF39" s="1066"/>
      <c r="CG39" s="1067"/>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102"/>
    </row>
    <row r="40" spans="1:131" s="103" customFormat="1" ht="26.25" customHeight="1" x14ac:dyDescent="0.15">
      <c r="A40" s="117">
        <v>13</v>
      </c>
      <c r="B40" s="1080"/>
      <c r="C40" s="1081"/>
      <c r="D40" s="1081"/>
      <c r="E40" s="1081"/>
      <c r="F40" s="1081"/>
      <c r="G40" s="1081"/>
      <c r="H40" s="1081"/>
      <c r="I40" s="1081"/>
      <c r="J40" s="1081"/>
      <c r="K40" s="1081"/>
      <c r="L40" s="1081"/>
      <c r="M40" s="1081"/>
      <c r="N40" s="1081"/>
      <c r="O40" s="1081"/>
      <c r="P40" s="1082"/>
      <c r="Q40" s="1092"/>
      <c r="R40" s="1093"/>
      <c r="S40" s="1093"/>
      <c r="T40" s="1093"/>
      <c r="U40" s="1093"/>
      <c r="V40" s="1093"/>
      <c r="W40" s="1093"/>
      <c r="X40" s="1093"/>
      <c r="Y40" s="1093"/>
      <c r="Z40" s="1093"/>
      <c r="AA40" s="1093"/>
      <c r="AB40" s="1093"/>
      <c r="AC40" s="1093"/>
      <c r="AD40" s="1093"/>
      <c r="AE40" s="1094"/>
      <c r="AF40" s="1086"/>
      <c r="AG40" s="1087"/>
      <c r="AH40" s="1087"/>
      <c r="AI40" s="1087"/>
      <c r="AJ40" s="1088"/>
      <c r="AK40" s="1027"/>
      <c r="AL40" s="1018"/>
      <c r="AM40" s="1018"/>
      <c r="AN40" s="1018"/>
      <c r="AO40" s="1018"/>
      <c r="AP40" s="1018"/>
      <c r="AQ40" s="1018"/>
      <c r="AR40" s="1018"/>
      <c r="AS40" s="1018"/>
      <c r="AT40" s="1018"/>
      <c r="AU40" s="1018"/>
      <c r="AV40" s="1018"/>
      <c r="AW40" s="1018"/>
      <c r="AX40" s="1018"/>
      <c r="AY40" s="1018"/>
      <c r="AZ40" s="1091"/>
      <c r="BA40" s="1091"/>
      <c r="BB40" s="1091"/>
      <c r="BC40" s="1091"/>
      <c r="BD40" s="1091"/>
      <c r="BE40" s="1075"/>
      <c r="BF40" s="1075"/>
      <c r="BG40" s="1075"/>
      <c r="BH40" s="1075"/>
      <c r="BI40" s="1076"/>
      <c r="BJ40" s="108"/>
      <c r="BK40" s="108"/>
      <c r="BL40" s="108"/>
      <c r="BM40" s="108"/>
      <c r="BN40" s="108"/>
      <c r="BO40" s="121"/>
      <c r="BP40" s="121"/>
      <c r="BQ40" s="118">
        <v>34</v>
      </c>
      <c r="BR40" s="119"/>
      <c r="BS40" s="1065"/>
      <c r="BT40" s="1066"/>
      <c r="BU40" s="1066"/>
      <c r="BV40" s="1066"/>
      <c r="BW40" s="1066"/>
      <c r="BX40" s="1066"/>
      <c r="BY40" s="1066"/>
      <c r="BZ40" s="1066"/>
      <c r="CA40" s="1066"/>
      <c r="CB40" s="1066"/>
      <c r="CC40" s="1066"/>
      <c r="CD40" s="1066"/>
      <c r="CE40" s="1066"/>
      <c r="CF40" s="1066"/>
      <c r="CG40" s="1067"/>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102"/>
    </row>
    <row r="41" spans="1:131" s="103" customFormat="1" ht="26.25" customHeight="1" x14ac:dyDescent="0.15">
      <c r="A41" s="117">
        <v>14</v>
      </c>
      <c r="B41" s="1080"/>
      <c r="C41" s="1081"/>
      <c r="D41" s="1081"/>
      <c r="E41" s="1081"/>
      <c r="F41" s="1081"/>
      <c r="G41" s="1081"/>
      <c r="H41" s="1081"/>
      <c r="I41" s="1081"/>
      <c r="J41" s="1081"/>
      <c r="K41" s="1081"/>
      <c r="L41" s="1081"/>
      <c r="M41" s="1081"/>
      <c r="N41" s="1081"/>
      <c r="O41" s="1081"/>
      <c r="P41" s="1082"/>
      <c r="Q41" s="1092"/>
      <c r="R41" s="1093"/>
      <c r="S41" s="1093"/>
      <c r="T41" s="1093"/>
      <c r="U41" s="1093"/>
      <c r="V41" s="1093"/>
      <c r="W41" s="1093"/>
      <c r="X41" s="1093"/>
      <c r="Y41" s="1093"/>
      <c r="Z41" s="1093"/>
      <c r="AA41" s="1093"/>
      <c r="AB41" s="1093"/>
      <c r="AC41" s="1093"/>
      <c r="AD41" s="1093"/>
      <c r="AE41" s="1094"/>
      <c r="AF41" s="1086"/>
      <c r="AG41" s="1087"/>
      <c r="AH41" s="1087"/>
      <c r="AI41" s="1087"/>
      <c r="AJ41" s="1088"/>
      <c r="AK41" s="1027"/>
      <c r="AL41" s="1018"/>
      <c r="AM41" s="1018"/>
      <c r="AN41" s="1018"/>
      <c r="AO41" s="1018"/>
      <c r="AP41" s="1018"/>
      <c r="AQ41" s="1018"/>
      <c r="AR41" s="1018"/>
      <c r="AS41" s="1018"/>
      <c r="AT41" s="1018"/>
      <c r="AU41" s="1018"/>
      <c r="AV41" s="1018"/>
      <c r="AW41" s="1018"/>
      <c r="AX41" s="1018"/>
      <c r="AY41" s="1018"/>
      <c r="AZ41" s="1091"/>
      <c r="BA41" s="1091"/>
      <c r="BB41" s="1091"/>
      <c r="BC41" s="1091"/>
      <c r="BD41" s="1091"/>
      <c r="BE41" s="1075"/>
      <c r="BF41" s="1075"/>
      <c r="BG41" s="1075"/>
      <c r="BH41" s="1075"/>
      <c r="BI41" s="1076"/>
      <c r="BJ41" s="108"/>
      <c r="BK41" s="108"/>
      <c r="BL41" s="108"/>
      <c r="BM41" s="108"/>
      <c r="BN41" s="108"/>
      <c r="BO41" s="121"/>
      <c r="BP41" s="121"/>
      <c r="BQ41" s="118">
        <v>35</v>
      </c>
      <c r="BR41" s="119"/>
      <c r="BS41" s="1065"/>
      <c r="BT41" s="1066"/>
      <c r="BU41" s="1066"/>
      <c r="BV41" s="1066"/>
      <c r="BW41" s="1066"/>
      <c r="BX41" s="1066"/>
      <c r="BY41" s="1066"/>
      <c r="BZ41" s="1066"/>
      <c r="CA41" s="1066"/>
      <c r="CB41" s="1066"/>
      <c r="CC41" s="1066"/>
      <c r="CD41" s="1066"/>
      <c r="CE41" s="1066"/>
      <c r="CF41" s="1066"/>
      <c r="CG41" s="1067"/>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102"/>
    </row>
    <row r="42" spans="1:131" s="103" customFormat="1" ht="26.25" customHeight="1" x14ac:dyDescent="0.15">
      <c r="A42" s="117">
        <v>15</v>
      </c>
      <c r="B42" s="1080"/>
      <c r="C42" s="1081"/>
      <c r="D42" s="1081"/>
      <c r="E42" s="1081"/>
      <c r="F42" s="1081"/>
      <c r="G42" s="1081"/>
      <c r="H42" s="1081"/>
      <c r="I42" s="1081"/>
      <c r="J42" s="1081"/>
      <c r="K42" s="1081"/>
      <c r="L42" s="1081"/>
      <c r="M42" s="1081"/>
      <c r="N42" s="1081"/>
      <c r="O42" s="1081"/>
      <c r="P42" s="1082"/>
      <c r="Q42" s="1092"/>
      <c r="R42" s="1093"/>
      <c r="S42" s="1093"/>
      <c r="T42" s="1093"/>
      <c r="U42" s="1093"/>
      <c r="V42" s="1093"/>
      <c r="W42" s="1093"/>
      <c r="X42" s="1093"/>
      <c r="Y42" s="1093"/>
      <c r="Z42" s="1093"/>
      <c r="AA42" s="1093"/>
      <c r="AB42" s="1093"/>
      <c r="AC42" s="1093"/>
      <c r="AD42" s="1093"/>
      <c r="AE42" s="1094"/>
      <c r="AF42" s="1086"/>
      <c r="AG42" s="1087"/>
      <c r="AH42" s="1087"/>
      <c r="AI42" s="1087"/>
      <c r="AJ42" s="1088"/>
      <c r="AK42" s="1027"/>
      <c r="AL42" s="1018"/>
      <c r="AM42" s="1018"/>
      <c r="AN42" s="1018"/>
      <c r="AO42" s="1018"/>
      <c r="AP42" s="1018"/>
      <c r="AQ42" s="1018"/>
      <c r="AR42" s="1018"/>
      <c r="AS42" s="1018"/>
      <c r="AT42" s="1018"/>
      <c r="AU42" s="1018"/>
      <c r="AV42" s="1018"/>
      <c r="AW42" s="1018"/>
      <c r="AX42" s="1018"/>
      <c r="AY42" s="1018"/>
      <c r="AZ42" s="1091"/>
      <c r="BA42" s="1091"/>
      <c r="BB42" s="1091"/>
      <c r="BC42" s="1091"/>
      <c r="BD42" s="1091"/>
      <c r="BE42" s="1075"/>
      <c r="BF42" s="1075"/>
      <c r="BG42" s="1075"/>
      <c r="BH42" s="1075"/>
      <c r="BI42" s="1076"/>
      <c r="BJ42" s="108"/>
      <c r="BK42" s="108"/>
      <c r="BL42" s="108"/>
      <c r="BM42" s="108"/>
      <c r="BN42" s="108"/>
      <c r="BO42" s="121"/>
      <c r="BP42" s="121"/>
      <c r="BQ42" s="118">
        <v>36</v>
      </c>
      <c r="BR42" s="119"/>
      <c r="BS42" s="1065"/>
      <c r="BT42" s="1066"/>
      <c r="BU42" s="1066"/>
      <c r="BV42" s="1066"/>
      <c r="BW42" s="1066"/>
      <c r="BX42" s="1066"/>
      <c r="BY42" s="1066"/>
      <c r="BZ42" s="1066"/>
      <c r="CA42" s="1066"/>
      <c r="CB42" s="1066"/>
      <c r="CC42" s="1066"/>
      <c r="CD42" s="1066"/>
      <c r="CE42" s="1066"/>
      <c r="CF42" s="1066"/>
      <c r="CG42" s="1067"/>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102"/>
    </row>
    <row r="43" spans="1:131" s="103" customFormat="1" ht="26.25" customHeight="1" x14ac:dyDescent="0.15">
      <c r="A43" s="117">
        <v>16</v>
      </c>
      <c r="B43" s="1080"/>
      <c r="C43" s="1081"/>
      <c r="D43" s="1081"/>
      <c r="E43" s="1081"/>
      <c r="F43" s="1081"/>
      <c r="G43" s="1081"/>
      <c r="H43" s="1081"/>
      <c r="I43" s="1081"/>
      <c r="J43" s="1081"/>
      <c r="K43" s="1081"/>
      <c r="L43" s="1081"/>
      <c r="M43" s="1081"/>
      <c r="N43" s="1081"/>
      <c r="O43" s="1081"/>
      <c r="P43" s="1082"/>
      <c r="Q43" s="1092"/>
      <c r="R43" s="1093"/>
      <c r="S43" s="1093"/>
      <c r="T43" s="1093"/>
      <c r="U43" s="1093"/>
      <c r="V43" s="1093"/>
      <c r="W43" s="1093"/>
      <c r="X43" s="1093"/>
      <c r="Y43" s="1093"/>
      <c r="Z43" s="1093"/>
      <c r="AA43" s="1093"/>
      <c r="AB43" s="1093"/>
      <c r="AC43" s="1093"/>
      <c r="AD43" s="1093"/>
      <c r="AE43" s="1094"/>
      <c r="AF43" s="1086"/>
      <c r="AG43" s="1087"/>
      <c r="AH43" s="1087"/>
      <c r="AI43" s="1087"/>
      <c r="AJ43" s="1088"/>
      <c r="AK43" s="1027"/>
      <c r="AL43" s="1018"/>
      <c r="AM43" s="1018"/>
      <c r="AN43" s="1018"/>
      <c r="AO43" s="1018"/>
      <c r="AP43" s="1018"/>
      <c r="AQ43" s="1018"/>
      <c r="AR43" s="1018"/>
      <c r="AS43" s="1018"/>
      <c r="AT43" s="1018"/>
      <c r="AU43" s="1018"/>
      <c r="AV43" s="1018"/>
      <c r="AW43" s="1018"/>
      <c r="AX43" s="1018"/>
      <c r="AY43" s="1018"/>
      <c r="AZ43" s="1091"/>
      <c r="BA43" s="1091"/>
      <c r="BB43" s="1091"/>
      <c r="BC43" s="1091"/>
      <c r="BD43" s="1091"/>
      <c r="BE43" s="1075"/>
      <c r="BF43" s="1075"/>
      <c r="BG43" s="1075"/>
      <c r="BH43" s="1075"/>
      <c r="BI43" s="1076"/>
      <c r="BJ43" s="108"/>
      <c r="BK43" s="108"/>
      <c r="BL43" s="108"/>
      <c r="BM43" s="108"/>
      <c r="BN43" s="108"/>
      <c r="BO43" s="121"/>
      <c r="BP43" s="121"/>
      <c r="BQ43" s="118">
        <v>37</v>
      </c>
      <c r="BR43" s="119"/>
      <c r="BS43" s="1065"/>
      <c r="BT43" s="1066"/>
      <c r="BU43" s="1066"/>
      <c r="BV43" s="1066"/>
      <c r="BW43" s="1066"/>
      <c r="BX43" s="1066"/>
      <c r="BY43" s="1066"/>
      <c r="BZ43" s="1066"/>
      <c r="CA43" s="1066"/>
      <c r="CB43" s="1066"/>
      <c r="CC43" s="1066"/>
      <c r="CD43" s="1066"/>
      <c r="CE43" s="1066"/>
      <c r="CF43" s="1066"/>
      <c r="CG43" s="1067"/>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102"/>
    </row>
    <row r="44" spans="1:131" s="103" customFormat="1" ht="26.25" customHeight="1" x14ac:dyDescent="0.15">
      <c r="A44" s="117">
        <v>17</v>
      </c>
      <c r="B44" s="1080"/>
      <c r="C44" s="1081"/>
      <c r="D44" s="1081"/>
      <c r="E44" s="1081"/>
      <c r="F44" s="1081"/>
      <c r="G44" s="1081"/>
      <c r="H44" s="1081"/>
      <c r="I44" s="1081"/>
      <c r="J44" s="1081"/>
      <c r="K44" s="1081"/>
      <c r="L44" s="1081"/>
      <c r="M44" s="1081"/>
      <c r="N44" s="1081"/>
      <c r="O44" s="1081"/>
      <c r="P44" s="1082"/>
      <c r="Q44" s="1092"/>
      <c r="R44" s="1093"/>
      <c r="S44" s="1093"/>
      <c r="T44" s="1093"/>
      <c r="U44" s="1093"/>
      <c r="V44" s="1093"/>
      <c r="W44" s="1093"/>
      <c r="X44" s="1093"/>
      <c r="Y44" s="1093"/>
      <c r="Z44" s="1093"/>
      <c r="AA44" s="1093"/>
      <c r="AB44" s="1093"/>
      <c r="AC44" s="1093"/>
      <c r="AD44" s="1093"/>
      <c r="AE44" s="1094"/>
      <c r="AF44" s="1086"/>
      <c r="AG44" s="1087"/>
      <c r="AH44" s="1087"/>
      <c r="AI44" s="1087"/>
      <c r="AJ44" s="1088"/>
      <c r="AK44" s="1027"/>
      <c r="AL44" s="1018"/>
      <c r="AM44" s="1018"/>
      <c r="AN44" s="1018"/>
      <c r="AO44" s="1018"/>
      <c r="AP44" s="1018"/>
      <c r="AQ44" s="1018"/>
      <c r="AR44" s="1018"/>
      <c r="AS44" s="1018"/>
      <c r="AT44" s="1018"/>
      <c r="AU44" s="1018"/>
      <c r="AV44" s="1018"/>
      <c r="AW44" s="1018"/>
      <c r="AX44" s="1018"/>
      <c r="AY44" s="1018"/>
      <c r="AZ44" s="1091"/>
      <c r="BA44" s="1091"/>
      <c r="BB44" s="1091"/>
      <c r="BC44" s="1091"/>
      <c r="BD44" s="1091"/>
      <c r="BE44" s="1075"/>
      <c r="BF44" s="1075"/>
      <c r="BG44" s="1075"/>
      <c r="BH44" s="1075"/>
      <c r="BI44" s="1076"/>
      <c r="BJ44" s="108"/>
      <c r="BK44" s="108"/>
      <c r="BL44" s="108"/>
      <c r="BM44" s="108"/>
      <c r="BN44" s="108"/>
      <c r="BO44" s="121"/>
      <c r="BP44" s="121"/>
      <c r="BQ44" s="118">
        <v>38</v>
      </c>
      <c r="BR44" s="119"/>
      <c r="BS44" s="1065"/>
      <c r="BT44" s="1066"/>
      <c r="BU44" s="1066"/>
      <c r="BV44" s="1066"/>
      <c r="BW44" s="1066"/>
      <c r="BX44" s="1066"/>
      <c r="BY44" s="1066"/>
      <c r="BZ44" s="1066"/>
      <c r="CA44" s="1066"/>
      <c r="CB44" s="1066"/>
      <c r="CC44" s="1066"/>
      <c r="CD44" s="1066"/>
      <c r="CE44" s="1066"/>
      <c r="CF44" s="1066"/>
      <c r="CG44" s="1067"/>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102"/>
    </row>
    <row r="45" spans="1:131" s="103" customFormat="1" ht="26.25" customHeight="1" x14ac:dyDescent="0.15">
      <c r="A45" s="117">
        <v>18</v>
      </c>
      <c r="B45" s="1080"/>
      <c r="C45" s="1081"/>
      <c r="D45" s="1081"/>
      <c r="E45" s="1081"/>
      <c r="F45" s="1081"/>
      <c r="G45" s="1081"/>
      <c r="H45" s="1081"/>
      <c r="I45" s="1081"/>
      <c r="J45" s="1081"/>
      <c r="K45" s="1081"/>
      <c r="L45" s="1081"/>
      <c r="M45" s="1081"/>
      <c r="N45" s="1081"/>
      <c r="O45" s="1081"/>
      <c r="P45" s="1082"/>
      <c r="Q45" s="1092"/>
      <c r="R45" s="1093"/>
      <c r="S45" s="1093"/>
      <c r="T45" s="1093"/>
      <c r="U45" s="1093"/>
      <c r="V45" s="1093"/>
      <c r="W45" s="1093"/>
      <c r="X45" s="1093"/>
      <c r="Y45" s="1093"/>
      <c r="Z45" s="1093"/>
      <c r="AA45" s="1093"/>
      <c r="AB45" s="1093"/>
      <c r="AC45" s="1093"/>
      <c r="AD45" s="1093"/>
      <c r="AE45" s="1094"/>
      <c r="AF45" s="1086"/>
      <c r="AG45" s="1087"/>
      <c r="AH45" s="1087"/>
      <c r="AI45" s="1087"/>
      <c r="AJ45" s="1088"/>
      <c r="AK45" s="1027"/>
      <c r="AL45" s="1018"/>
      <c r="AM45" s="1018"/>
      <c r="AN45" s="1018"/>
      <c r="AO45" s="1018"/>
      <c r="AP45" s="1018"/>
      <c r="AQ45" s="1018"/>
      <c r="AR45" s="1018"/>
      <c r="AS45" s="1018"/>
      <c r="AT45" s="1018"/>
      <c r="AU45" s="1018"/>
      <c r="AV45" s="1018"/>
      <c r="AW45" s="1018"/>
      <c r="AX45" s="1018"/>
      <c r="AY45" s="1018"/>
      <c r="AZ45" s="1091"/>
      <c r="BA45" s="1091"/>
      <c r="BB45" s="1091"/>
      <c r="BC45" s="1091"/>
      <c r="BD45" s="1091"/>
      <c r="BE45" s="1075"/>
      <c r="BF45" s="1075"/>
      <c r="BG45" s="1075"/>
      <c r="BH45" s="1075"/>
      <c r="BI45" s="1076"/>
      <c r="BJ45" s="108"/>
      <c r="BK45" s="108"/>
      <c r="BL45" s="108"/>
      <c r="BM45" s="108"/>
      <c r="BN45" s="108"/>
      <c r="BO45" s="121"/>
      <c r="BP45" s="121"/>
      <c r="BQ45" s="118">
        <v>39</v>
      </c>
      <c r="BR45" s="119"/>
      <c r="BS45" s="1065"/>
      <c r="BT45" s="1066"/>
      <c r="BU45" s="1066"/>
      <c r="BV45" s="1066"/>
      <c r="BW45" s="1066"/>
      <c r="BX45" s="1066"/>
      <c r="BY45" s="1066"/>
      <c r="BZ45" s="1066"/>
      <c r="CA45" s="1066"/>
      <c r="CB45" s="1066"/>
      <c r="CC45" s="1066"/>
      <c r="CD45" s="1066"/>
      <c r="CE45" s="1066"/>
      <c r="CF45" s="1066"/>
      <c r="CG45" s="1067"/>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102"/>
    </row>
    <row r="46" spans="1:131" s="103" customFormat="1" ht="26.25" customHeight="1" x14ac:dyDescent="0.15">
      <c r="A46" s="117">
        <v>19</v>
      </c>
      <c r="B46" s="1080"/>
      <c r="C46" s="1081"/>
      <c r="D46" s="1081"/>
      <c r="E46" s="1081"/>
      <c r="F46" s="1081"/>
      <c r="G46" s="1081"/>
      <c r="H46" s="1081"/>
      <c r="I46" s="1081"/>
      <c r="J46" s="1081"/>
      <c r="K46" s="1081"/>
      <c r="L46" s="1081"/>
      <c r="M46" s="1081"/>
      <c r="N46" s="1081"/>
      <c r="O46" s="1081"/>
      <c r="P46" s="1082"/>
      <c r="Q46" s="1092"/>
      <c r="R46" s="1093"/>
      <c r="S46" s="1093"/>
      <c r="T46" s="1093"/>
      <c r="U46" s="1093"/>
      <c r="V46" s="1093"/>
      <c r="W46" s="1093"/>
      <c r="X46" s="1093"/>
      <c r="Y46" s="1093"/>
      <c r="Z46" s="1093"/>
      <c r="AA46" s="1093"/>
      <c r="AB46" s="1093"/>
      <c r="AC46" s="1093"/>
      <c r="AD46" s="1093"/>
      <c r="AE46" s="1094"/>
      <c r="AF46" s="1086"/>
      <c r="AG46" s="1087"/>
      <c r="AH46" s="1087"/>
      <c r="AI46" s="1087"/>
      <c r="AJ46" s="1088"/>
      <c r="AK46" s="1027"/>
      <c r="AL46" s="1018"/>
      <c r="AM46" s="1018"/>
      <c r="AN46" s="1018"/>
      <c r="AO46" s="1018"/>
      <c r="AP46" s="1018"/>
      <c r="AQ46" s="1018"/>
      <c r="AR46" s="1018"/>
      <c r="AS46" s="1018"/>
      <c r="AT46" s="1018"/>
      <c r="AU46" s="1018"/>
      <c r="AV46" s="1018"/>
      <c r="AW46" s="1018"/>
      <c r="AX46" s="1018"/>
      <c r="AY46" s="1018"/>
      <c r="AZ46" s="1091"/>
      <c r="BA46" s="1091"/>
      <c r="BB46" s="1091"/>
      <c r="BC46" s="1091"/>
      <c r="BD46" s="1091"/>
      <c r="BE46" s="1075"/>
      <c r="BF46" s="1075"/>
      <c r="BG46" s="1075"/>
      <c r="BH46" s="1075"/>
      <c r="BI46" s="1076"/>
      <c r="BJ46" s="108"/>
      <c r="BK46" s="108"/>
      <c r="BL46" s="108"/>
      <c r="BM46" s="108"/>
      <c r="BN46" s="108"/>
      <c r="BO46" s="121"/>
      <c r="BP46" s="121"/>
      <c r="BQ46" s="118">
        <v>40</v>
      </c>
      <c r="BR46" s="119"/>
      <c r="BS46" s="1065"/>
      <c r="BT46" s="1066"/>
      <c r="BU46" s="1066"/>
      <c r="BV46" s="1066"/>
      <c r="BW46" s="1066"/>
      <c r="BX46" s="1066"/>
      <c r="BY46" s="1066"/>
      <c r="BZ46" s="1066"/>
      <c r="CA46" s="1066"/>
      <c r="CB46" s="1066"/>
      <c r="CC46" s="1066"/>
      <c r="CD46" s="1066"/>
      <c r="CE46" s="1066"/>
      <c r="CF46" s="1066"/>
      <c r="CG46" s="1067"/>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102"/>
    </row>
    <row r="47" spans="1:131" s="103" customFormat="1" ht="26.25" customHeight="1" x14ac:dyDescent="0.15">
      <c r="A47" s="117">
        <v>20</v>
      </c>
      <c r="B47" s="1080"/>
      <c r="C47" s="1081"/>
      <c r="D47" s="1081"/>
      <c r="E47" s="1081"/>
      <c r="F47" s="1081"/>
      <c r="G47" s="1081"/>
      <c r="H47" s="1081"/>
      <c r="I47" s="1081"/>
      <c r="J47" s="1081"/>
      <c r="K47" s="1081"/>
      <c r="L47" s="1081"/>
      <c r="M47" s="1081"/>
      <c r="N47" s="1081"/>
      <c r="O47" s="1081"/>
      <c r="P47" s="1082"/>
      <c r="Q47" s="1092"/>
      <c r="R47" s="1093"/>
      <c r="S47" s="1093"/>
      <c r="T47" s="1093"/>
      <c r="U47" s="1093"/>
      <c r="V47" s="1093"/>
      <c r="W47" s="1093"/>
      <c r="X47" s="1093"/>
      <c r="Y47" s="1093"/>
      <c r="Z47" s="1093"/>
      <c r="AA47" s="1093"/>
      <c r="AB47" s="1093"/>
      <c r="AC47" s="1093"/>
      <c r="AD47" s="1093"/>
      <c r="AE47" s="1094"/>
      <c r="AF47" s="1086"/>
      <c r="AG47" s="1087"/>
      <c r="AH47" s="1087"/>
      <c r="AI47" s="1087"/>
      <c r="AJ47" s="1088"/>
      <c r="AK47" s="1027"/>
      <c r="AL47" s="1018"/>
      <c r="AM47" s="1018"/>
      <c r="AN47" s="1018"/>
      <c r="AO47" s="1018"/>
      <c r="AP47" s="1018"/>
      <c r="AQ47" s="1018"/>
      <c r="AR47" s="1018"/>
      <c r="AS47" s="1018"/>
      <c r="AT47" s="1018"/>
      <c r="AU47" s="1018"/>
      <c r="AV47" s="1018"/>
      <c r="AW47" s="1018"/>
      <c r="AX47" s="1018"/>
      <c r="AY47" s="1018"/>
      <c r="AZ47" s="1091"/>
      <c r="BA47" s="1091"/>
      <c r="BB47" s="1091"/>
      <c r="BC47" s="1091"/>
      <c r="BD47" s="1091"/>
      <c r="BE47" s="1075"/>
      <c r="BF47" s="1075"/>
      <c r="BG47" s="1075"/>
      <c r="BH47" s="1075"/>
      <c r="BI47" s="1076"/>
      <c r="BJ47" s="108"/>
      <c r="BK47" s="108"/>
      <c r="BL47" s="108"/>
      <c r="BM47" s="108"/>
      <c r="BN47" s="108"/>
      <c r="BO47" s="121"/>
      <c r="BP47" s="121"/>
      <c r="BQ47" s="118">
        <v>41</v>
      </c>
      <c r="BR47" s="119"/>
      <c r="BS47" s="1065"/>
      <c r="BT47" s="1066"/>
      <c r="BU47" s="1066"/>
      <c r="BV47" s="1066"/>
      <c r="BW47" s="1066"/>
      <c r="BX47" s="1066"/>
      <c r="BY47" s="1066"/>
      <c r="BZ47" s="1066"/>
      <c r="CA47" s="1066"/>
      <c r="CB47" s="1066"/>
      <c r="CC47" s="1066"/>
      <c r="CD47" s="1066"/>
      <c r="CE47" s="1066"/>
      <c r="CF47" s="1066"/>
      <c r="CG47" s="1067"/>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102"/>
    </row>
    <row r="48" spans="1:131" s="103" customFormat="1" ht="26.25" customHeight="1" x14ac:dyDescent="0.15">
      <c r="A48" s="117">
        <v>21</v>
      </c>
      <c r="B48" s="1080"/>
      <c r="C48" s="1081"/>
      <c r="D48" s="1081"/>
      <c r="E48" s="1081"/>
      <c r="F48" s="1081"/>
      <c r="G48" s="1081"/>
      <c r="H48" s="1081"/>
      <c r="I48" s="1081"/>
      <c r="J48" s="1081"/>
      <c r="K48" s="1081"/>
      <c r="L48" s="1081"/>
      <c r="M48" s="1081"/>
      <c r="N48" s="1081"/>
      <c r="O48" s="1081"/>
      <c r="P48" s="1082"/>
      <c r="Q48" s="1092"/>
      <c r="R48" s="1093"/>
      <c r="S48" s="1093"/>
      <c r="T48" s="1093"/>
      <c r="U48" s="1093"/>
      <c r="V48" s="1093"/>
      <c r="W48" s="1093"/>
      <c r="X48" s="1093"/>
      <c r="Y48" s="1093"/>
      <c r="Z48" s="1093"/>
      <c r="AA48" s="1093"/>
      <c r="AB48" s="1093"/>
      <c r="AC48" s="1093"/>
      <c r="AD48" s="1093"/>
      <c r="AE48" s="1094"/>
      <c r="AF48" s="1086"/>
      <c r="AG48" s="1087"/>
      <c r="AH48" s="1087"/>
      <c r="AI48" s="1087"/>
      <c r="AJ48" s="1088"/>
      <c r="AK48" s="1027"/>
      <c r="AL48" s="1018"/>
      <c r="AM48" s="1018"/>
      <c r="AN48" s="1018"/>
      <c r="AO48" s="1018"/>
      <c r="AP48" s="1018"/>
      <c r="AQ48" s="1018"/>
      <c r="AR48" s="1018"/>
      <c r="AS48" s="1018"/>
      <c r="AT48" s="1018"/>
      <c r="AU48" s="1018"/>
      <c r="AV48" s="1018"/>
      <c r="AW48" s="1018"/>
      <c r="AX48" s="1018"/>
      <c r="AY48" s="1018"/>
      <c r="AZ48" s="1091"/>
      <c r="BA48" s="1091"/>
      <c r="BB48" s="1091"/>
      <c r="BC48" s="1091"/>
      <c r="BD48" s="1091"/>
      <c r="BE48" s="1075"/>
      <c r="BF48" s="1075"/>
      <c r="BG48" s="1075"/>
      <c r="BH48" s="1075"/>
      <c r="BI48" s="1076"/>
      <c r="BJ48" s="108"/>
      <c r="BK48" s="108"/>
      <c r="BL48" s="108"/>
      <c r="BM48" s="108"/>
      <c r="BN48" s="108"/>
      <c r="BO48" s="121"/>
      <c r="BP48" s="121"/>
      <c r="BQ48" s="118">
        <v>42</v>
      </c>
      <c r="BR48" s="119"/>
      <c r="BS48" s="1065"/>
      <c r="BT48" s="1066"/>
      <c r="BU48" s="1066"/>
      <c r="BV48" s="1066"/>
      <c r="BW48" s="1066"/>
      <c r="BX48" s="1066"/>
      <c r="BY48" s="1066"/>
      <c r="BZ48" s="1066"/>
      <c r="CA48" s="1066"/>
      <c r="CB48" s="1066"/>
      <c r="CC48" s="1066"/>
      <c r="CD48" s="1066"/>
      <c r="CE48" s="1066"/>
      <c r="CF48" s="1066"/>
      <c r="CG48" s="1067"/>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102"/>
    </row>
    <row r="49" spans="1:131" s="103" customFormat="1" ht="26.25" customHeight="1" x14ac:dyDescent="0.15">
      <c r="A49" s="117">
        <v>22</v>
      </c>
      <c r="B49" s="1080"/>
      <c r="C49" s="1081"/>
      <c r="D49" s="1081"/>
      <c r="E49" s="1081"/>
      <c r="F49" s="1081"/>
      <c r="G49" s="1081"/>
      <c r="H49" s="1081"/>
      <c r="I49" s="1081"/>
      <c r="J49" s="1081"/>
      <c r="K49" s="1081"/>
      <c r="L49" s="1081"/>
      <c r="M49" s="1081"/>
      <c r="N49" s="1081"/>
      <c r="O49" s="1081"/>
      <c r="P49" s="1082"/>
      <c r="Q49" s="1092"/>
      <c r="R49" s="1093"/>
      <c r="S49" s="1093"/>
      <c r="T49" s="1093"/>
      <c r="U49" s="1093"/>
      <c r="V49" s="1093"/>
      <c r="W49" s="1093"/>
      <c r="X49" s="1093"/>
      <c r="Y49" s="1093"/>
      <c r="Z49" s="1093"/>
      <c r="AA49" s="1093"/>
      <c r="AB49" s="1093"/>
      <c r="AC49" s="1093"/>
      <c r="AD49" s="1093"/>
      <c r="AE49" s="1094"/>
      <c r="AF49" s="1086"/>
      <c r="AG49" s="1087"/>
      <c r="AH49" s="1087"/>
      <c r="AI49" s="1087"/>
      <c r="AJ49" s="1088"/>
      <c r="AK49" s="1027"/>
      <c r="AL49" s="1018"/>
      <c r="AM49" s="1018"/>
      <c r="AN49" s="1018"/>
      <c r="AO49" s="1018"/>
      <c r="AP49" s="1018"/>
      <c r="AQ49" s="1018"/>
      <c r="AR49" s="1018"/>
      <c r="AS49" s="1018"/>
      <c r="AT49" s="1018"/>
      <c r="AU49" s="1018"/>
      <c r="AV49" s="1018"/>
      <c r="AW49" s="1018"/>
      <c r="AX49" s="1018"/>
      <c r="AY49" s="1018"/>
      <c r="AZ49" s="1091"/>
      <c r="BA49" s="1091"/>
      <c r="BB49" s="1091"/>
      <c r="BC49" s="1091"/>
      <c r="BD49" s="1091"/>
      <c r="BE49" s="1075"/>
      <c r="BF49" s="1075"/>
      <c r="BG49" s="1075"/>
      <c r="BH49" s="1075"/>
      <c r="BI49" s="1076"/>
      <c r="BJ49" s="108"/>
      <c r="BK49" s="108"/>
      <c r="BL49" s="108"/>
      <c r="BM49" s="108"/>
      <c r="BN49" s="108"/>
      <c r="BO49" s="121"/>
      <c r="BP49" s="121"/>
      <c r="BQ49" s="118">
        <v>43</v>
      </c>
      <c r="BR49" s="119"/>
      <c r="BS49" s="1065"/>
      <c r="BT49" s="1066"/>
      <c r="BU49" s="1066"/>
      <c r="BV49" s="1066"/>
      <c r="BW49" s="1066"/>
      <c r="BX49" s="1066"/>
      <c r="BY49" s="1066"/>
      <c r="BZ49" s="1066"/>
      <c r="CA49" s="1066"/>
      <c r="CB49" s="1066"/>
      <c r="CC49" s="1066"/>
      <c r="CD49" s="1066"/>
      <c r="CE49" s="1066"/>
      <c r="CF49" s="1066"/>
      <c r="CG49" s="1067"/>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102"/>
    </row>
    <row r="50" spans="1:131" s="103" customFormat="1" ht="26.25" customHeight="1" x14ac:dyDescent="0.15">
      <c r="A50" s="117">
        <v>23</v>
      </c>
      <c r="B50" s="1080"/>
      <c r="C50" s="1081"/>
      <c r="D50" s="1081"/>
      <c r="E50" s="1081"/>
      <c r="F50" s="1081"/>
      <c r="G50" s="1081"/>
      <c r="H50" s="1081"/>
      <c r="I50" s="1081"/>
      <c r="J50" s="1081"/>
      <c r="K50" s="1081"/>
      <c r="L50" s="1081"/>
      <c r="M50" s="1081"/>
      <c r="N50" s="1081"/>
      <c r="O50" s="1081"/>
      <c r="P50" s="1082"/>
      <c r="Q50" s="1083"/>
      <c r="R50" s="1084"/>
      <c r="S50" s="1084"/>
      <c r="T50" s="1084"/>
      <c r="U50" s="1084"/>
      <c r="V50" s="1084"/>
      <c r="W50" s="1084"/>
      <c r="X50" s="1084"/>
      <c r="Y50" s="1084"/>
      <c r="Z50" s="1084"/>
      <c r="AA50" s="1084"/>
      <c r="AB50" s="1084"/>
      <c r="AC50" s="1084"/>
      <c r="AD50" s="1084"/>
      <c r="AE50" s="1085"/>
      <c r="AF50" s="1086"/>
      <c r="AG50" s="1087"/>
      <c r="AH50" s="1087"/>
      <c r="AI50" s="1087"/>
      <c r="AJ50" s="1088"/>
      <c r="AK50" s="1089"/>
      <c r="AL50" s="1084"/>
      <c r="AM50" s="1084"/>
      <c r="AN50" s="1084"/>
      <c r="AO50" s="1084"/>
      <c r="AP50" s="1084"/>
      <c r="AQ50" s="1084"/>
      <c r="AR50" s="1084"/>
      <c r="AS50" s="1084"/>
      <c r="AT50" s="1084"/>
      <c r="AU50" s="1084"/>
      <c r="AV50" s="1084"/>
      <c r="AW50" s="1084"/>
      <c r="AX50" s="1084"/>
      <c r="AY50" s="1084"/>
      <c r="AZ50" s="1090"/>
      <c r="BA50" s="1090"/>
      <c r="BB50" s="1090"/>
      <c r="BC50" s="1090"/>
      <c r="BD50" s="1090"/>
      <c r="BE50" s="1075"/>
      <c r="BF50" s="1075"/>
      <c r="BG50" s="1075"/>
      <c r="BH50" s="1075"/>
      <c r="BI50" s="1076"/>
      <c r="BJ50" s="108"/>
      <c r="BK50" s="108"/>
      <c r="BL50" s="108"/>
      <c r="BM50" s="108"/>
      <c r="BN50" s="108"/>
      <c r="BO50" s="121"/>
      <c r="BP50" s="121"/>
      <c r="BQ50" s="118">
        <v>44</v>
      </c>
      <c r="BR50" s="119"/>
      <c r="BS50" s="1065"/>
      <c r="BT50" s="1066"/>
      <c r="BU50" s="1066"/>
      <c r="BV50" s="1066"/>
      <c r="BW50" s="1066"/>
      <c r="BX50" s="1066"/>
      <c r="BY50" s="1066"/>
      <c r="BZ50" s="1066"/>
      <c r="CA50" s="1066"/>
      <c r="CB50" s="1066"/>
      <c r="CC50" s="1066"/>
      <c r="CD50" s="1066"/>
      <c r="CE50" s="1066"/>
      <c r="CF50" s="1066"/>
      <c r="CG50" s="1067"/>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102"/>
    </row>
    <row r="51" spans="1:131" s="103" customFormat="1" ht="26.25" customHeight="1" x14ac:dyDescent="0.15">
      <c r="A51" s="117">
        <v>24</v>
      </c>
      <c r="B51" s="1080"/>
      <c r="C51" s="1081"/>
      <c r="D51" s="1081"/>
      <c r="E51" s="1081"/>
      <c r="F51" s="1081"/>
      <c r="G51" s="1081"/>
      <c r="H51" s="1081"/>
      <c r="I51" s="1081"/>
      <c r="J51" s="1081"/>
      <c r="K51" s="1081"/>
      <c r="L51" s="1081"/>
      <c r="M51" s="1081"/>
      <c r="N51" s="1081"/>
      <c r="O51" s="1081"/>
      <c r="P51" s="1082"/>
      <c r="Q51" s="1083"/>
      <c r="R51" s="1084"/>
      <c r="S51" s="1084"/>
      <c r="T51" s="1084"/>
      <c r="U51" s="1084"/>
      <c r="V51" s="1084"/>
      <c r="W51" s="1084"/>
      <c r="X51" s="1084"/>
      <c r="Y51" s="1084"/>
      <c r="Z51" s="1084"/>
      <c r="AA51" s="1084"/>
      <c r="AB51" s="1084"/>
      <c r="AC51" s="1084"/>
      <c r="AD51" s="1084"/>
      <c r="AE51" s="1085"/>
      <c r="AF51" s="1086"/>
      <c r="AG51" s="1087"/>
      <c r="AH51" s="1087"/>
      <c r="AI51" s="1087"/>
      <c r="AJ51" s="1088"/>
      <c r="AK51" s="1089"/>
      <c r="AL51" s="1084"/>
      <c r="AM51" s="1084"/>
      <c r="AN51" s="1084"/>
      <c r="AO51" s="1084"/>
      <c r="AP51" s="1084"/>
      <c r="AQ51" s="1084"/>
      <c r="AR51" s="1084"/>
      <c r="AS51" s="1084"/>
      <c r="AT51" s="1084"/>
      <c r="AU51" s="1084"/>
      <c r="AV51" s="1084"/>
      <c r="AW51" s="1084"/>
      <c r="AX51" s="1084"/>
      <c r="AY51" s="1084"/>
      <c r="AZ51" s="1090"/>
      <c r="BA51" s="1090"/>
      <c r="BB51" s="1090"/>
      <c r="BC51" s="1090"/>
      <c r="BD51" s="1090"/>
      <c r="BE51" s="1075"/>
      <c r="BF51" s="1075"/>
      <c r="BG51" s="1075"/>
      <c r="BH51" s="1075"/>
      <c r="BI51" s="1076"/>
      <c r="BJ51" s="108"/>
      <c r="BK51" s="108"/>
      <c r="BL51" s="108"/>
      <c r="BM51" s="108"/>
      <c r="BN51" s="108"/>
      <c r="BO51" s="121"/>
      <c r="BP51" s="121"/>
      <c r="BQ51" s="118">
        <v>45</v>
      </c>
      <c r="BR51" s="119"/>
      <c r="BS51" s="1065"/>
      <c r="BT51" s="1066"/>
      <c r="BU51" s="1066"/>
      <c r="BV51" s="1066"/>
      <c r="BW51" s="1066"/>
      <c r="BX51" s="1066"/>
      <c r="BY51" s="1066"/>
      <c r="BZ51" s="1066"/>
      <c r="CA51" s="1066"/>
      <c r="CB51" s="1066"/>
      <c r="CC51" s="1066"/>
      <c r="CD51" s="1066"/>
      <c r="CE51" s="1066"/>
      <c r="CF51" s="1066"/>
      <c r="CG51" s="1067"/>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102"/>
    </row>
    <row r="52" spans="1:131" s="103" customFormat="1" ht="26.25" customHeight="1" x14ac:dyDescent="0.15">
      <c r="A52" s="117">
        <v>25</v>
      </c>
      <c r="B52" s="1080"/>
      <c r="C52" s="1081"/>
      <c r="D52" s="1081"/>
      <c r="E52" s="1081"/>
      <c r="F52" s="1081"/>
      <c r="G52" s="1081"/>
      <c r="H52" s="1081"/>
      <c r="I52" s="1081"/>
      <c r="J52" s="1081"/>
      <c r="K52" s="1081"/>
      <c r="L52" s="1081"/>
      <c r="M52" s="1081"/>
      <c r="N52" s="1081"/>
      <c r="O52" s="1081"/>
      <c r="P52" s="1082"/>
      <c r="Q52" s="1083"/>
      <c r="R52" s="1084"/>
      <c r="S52" s="1084"/>
      <c r="T52" s="1084"/>
      <c r="U52" s="1084"/>
      <c r="V52" s="1084"/>
      <c r="W52" s="1084"/>
      <c r="X52" s="1084"/>
      <c r="Y52" s="1084"/>
      <c r="Z52" s="1084"/>
      <c r="AA52" s="1084"/>
      <c r="AB52" s="1084"/>
      <c r="AC52" s="1084"/>
      <c r="AD52" s="1084"/>
      <c r="AE52" s="1085"/>
      <c r="AF52" s="1086"/>
      <c r="AG52" s="1087"/>
      <c r="AH52" s="1087"/>
      <c r="AI52" s="1087"/>
      <c r="AJ52" s="1088"/>
      <c r="AK52" s="1089"/>
      <c r="AL52" s="1084"/>
      <c r="AM52" s="1084"/>
      <c r="AN52" s="1084"/>
      <c r="AO52" s="1084"/>
      <c r="AP52" s="1084"/>
      <c r="AQ52" s="1084"/>
      <c r="AR52" s="1084"/>
      <c r="AS52" s="1084"/>
      <c r="AT52" s="1084"/>
      <c r="AU52" s="1084"/>
      <c r="AV52" s="1084"/>
      <c r="AW52" s="1084"/>
      <c r="AX52" s="1084"/>
      <c r="AY52" s="1084"/>
      <c r="AZ52" s="1090"/>
      <c r="BA52" s="1090"/>
      <c r="BB52" s="1090"/>
      <c r="BC52" s="1090"/>
      <c r="BD52" s="1090"/>
      <c r="BE52" s="1075"/>
      <c r="BF52" s="1075"/>
      <c r="BG52" s="1075"/>
      <c r="BH52" s="1075"/>
      <c r="BI52" s="1076"/>
      <c r="BJ52" s="108"/>
      <c r="BK52" s="108"/>
      <c r="BL52" s="108"/>
      <c r="BM52" s="108"/>
      <c r="BN52" s="108"/>
      <c r="BO52" s="121"/>
      <c r="BP52" s="121"/>
      <c r="BQ52" s="118">
        <v>46</v>
      </c>
      <c r="BR52" s="119"/>
      <c r="BS52" s="1065"/>
      <c r="BT52" s="1066"/>
      <c r="BU52" s="1066"/>
      <c r="BV52" s="1066"/>
      <c r="BW52" s="1066"/>
      <c r="BX52" s="1066"/>
      <c r="BY52" s="1066"/>
      <c r="BZ52" s="1066"/>
      <c r="CA52" s="1066"/>
      <c r="CB52" s="1066"/>
      <c r="CC52" s="1066"/>
      <c r="CD52" s="1066"/>
      <c r="CE52" s="1066"/>
      <c r="CF52" s="1066"/>
      <c r="CG52" s="1067"/>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102"/>
    </row>
    <row r="53" spans="1:131" s="103" customFormat="1" ht="26.25" customHeight="1" x14ac:dyDescent="0.15">
      <c r="A53" s="117">
        <v>26</v>
      </c>
      <c r="B53" s="1080"/>
      <c r="C53" s="1081"/>
      <c r="D53" s="1081"/>
      <c r="E53" s="1081"/>
      <c r="F53" s="1081"/>
      <c r="G53" s="1081"/>
      <c r="H53" s="1081"/>
      <c r="I53" s="1081"/>
      <c r="J53" s="1081"/>
      <c r="K53" s="1081"/>
      <c r="L53" s="1081"/>
      <c r="M53" s="1081"/>
      <c r="N53" s="1081"/>
      <c r="O53" s="1081"/>
      <c r="P53" s="1082"/>
      <c r="Q53" s="1083"/>
      <c r="R53" s="1084"/>
      <c r="S53" s="1084"/>
      <c r="T53" s="1084"/>
      <c r="U53" s="1084"/>
      <c r="V53" s="1084"/>
      <c r="W53" s="1084"/>
      <c r="X53" s="1084"/>
      <c r="Y53" s="1084"/>
      <c r="Z53" s="1084"/>
      <c r="AA53" s="1084"/>
      <c r="AB53" s="1084"/>
      <c r="AC53" s="1084"/>
      <c r="AD53" s="1084"/>
      <c r="AE53" s="1085"/>
      <c r="AF53" s="1086"/>
      <c r="AG53" s="1087"/>
      <c r="AH53" s="1087"/>
      <c r="AI53" s="1087"/>
      <c r="AJ53" s="1088"/>
      <c r="AK53" s="1089"/>
      <c r="AL53" s="1084"/>
      <c r="AM53" s="1084"/>
      <c r="AN53" s="1084"/>
      <c r="AO53" s="1084"/>
      <c r="AP53" s="1084"/>
      <c r="AQ53" s="1084"/>
      <c r="AR53" s="1084"/>
      <c r="AS53" s="1084"/>
      <c r="AT53" s="1084"/>
      <c r="AU53" s="1084"/>
      <c r="AV53" s="1084"/>
      <c r="AW53" s="1084"/>
      <c r="AX53" s="1084"/>
      <c r="AY53" s="1084"/>
      <c r="AZ53" s="1090"/>
      <c r="BA53" s="1090"/>
      <c r="BB53" s="1090"/>
      <c r="BC53" s="1090"/>
      <c r="BD53" s="1090"/>
      <c r="BE53" s="1075"/>
      <c r="BF53" s="1075"/>
      <c r="BG53" s="1075"/>
      <c r="BH53" s="1075"/>
      <c r="BI53" s="1076"/>
      <c r="BJ53" s="108"/>
      <c r="BK53" s="108"/>
      <c r="BL53" s="108"/>
      <c r="BM53" s="108"/>
      <c r="BN53" s="108"/>
      <c r="BO53" s="121"/>
      <c r="BP53" s="121"/>
      <c r="BQ53" s="118">
        <v>47</v>
      </c>
      <c r="BR53" s="119"/>
      <c r="BS53" s="1065"/>
      <c r="BT53" s="1066"/>
      <c r="BU53" s="1066"/>
      <c r="BV53" s="1066"/>
      <c r="BW53" s="1066"/>
      <c r="BX53" s="1066"/>
      <c r="BY53" s="1066"/>
      <c r="BZ53" s="1066"/>
      <c r="CA53" s="1066"/>
      <c r="CB53" s="1066"/>
      <c r="CC53" s="1066"/>
      <c r="CD53" s="1066"/>
      <c r="CE53" s="1066"/>
      <c r="CF53" s="1066"/>
      <c r="CG53" s="1067"/>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102"/>
    </row>
    <row r="54" spans="1:131" s="103" customFormat="1" ht="26.25" customHeight="1" x14ac:dyDescent="0.15">
      <c r="A54" s="117">
        <v>27</v>
      </c>
      <c r="B54" s="1080"/>
      <c r="C54" s="1081"/>
      <c r="D54" s="1081"/>
      <c r="E54" s="1081"/>
      <c r="F54" s="1081"/>
      <c r="G54" s="1081"/>
      <c r="H54" s="1081"/>
      <c r="I54" s="1081"/>
      <c r="J54" s="1081"/>
      <c r="K54" s="1081"/>
      <c r="L54" s="1081"/>
      <c r="M54" s="1081"/>
      <c r="N54" s="1081"/>
      <c r="O54" s="1081"/>
      <c r="P54" s="1082"/>
      <c r="Q54" s="1083"/>
      <c r="R54" s="1084"/>
      <c r="S54" s="1084"/>
      <c r="T54" s="1084"/>
      <c r="U54" s="1084"/>
      <c r="V54" s="1084"/>
      <c r="W54" s="1084"/>
      <c r="X54" s="1084"/>
      <c r="Y54" s="1084"/>
      <c r="Z54" s="1084"/>
      <c r="AA54" s="1084"/>
      <c r="AB54" s="1084"/>
      <c r="AC54" s="1084"/>
      <c r="AD54" s="1084"/>
      <c r="AE54" s="1085"/>
      <c r="AF54" s="1086"/>
      <c r="AG54" s="1087"/>
      <c r="AH54" s="1087"/>
      <c r="AI54" s="1087"/>
      <c r="AJ54" s="1088"/>
      <c r="AK54" s="1089"/>
      <c r="AL54" s="1084"/>
      <c r="AM54" s="1084"/>
      <c r="AN54" s="1084"/>
      <c r="AO54" s="1084"/>
      <c r="AP54" s="1084"/>
      <c r="AQ54" s="1084"/>
      <c r="AR54" s="1084"/>
      <c r="AS54" s="1084"/>
      <c r="AT54" s="1084"/>
      <c r="AU54" s="1084"/>
      <c r="AV54" s="1084"/>
      <c r="AW54" s="1084"/>
      <c r="AX54" s="1084"/>
      <c r="AY54" s="1084"/>
      <c r="AZ54" s="1090"/>
      <c r="BA54" s="1090"/>
      <c r="BB54" s="1090"/>
      <c r="BC54" s="1090"/>
      <c r="BD54" s="1090"/>
      <c r="BE54" s="1075"/>
      <c r="BF54" s="1075"/>
      <c r="BG54" s="1075"/>
      <c r="BH54" s="1075"/>
      <c r="BI54" s="1076"/>
      <c r="BJ54" s="108"/>
      <c r="BK54" s="108"/>
      <c r="BL54" s="108"/>
      <c r="BM54" s="108"/>
      <c r="BN54" s="108"/>
      <c r="BO54" s="121"/>
      <c r="BP54" s="121"/>
      <c r="BQ54" s="118">
        <v>48</v>
      </c>
      <c r="BR54" s="119"/>
      <c r="BS54" s="1065"/>
      <c r="BT54" s="1066"/>
      <c r="BU54" s="1066"/>
      <c r="BV54" s="1066"/>
      <c r="BW54" s="1066"/>
      <c r="BX54" s="1066"/>
      <c r="BY54" s="1066"/>
      <c r="BZ54" s="1066"/>
      <c r="CA54" s="1066"/>
      <c r="CB54" s="1066"/>
      <c r="CC54" s="1066"/>
      <c r="CD54" s="1066"/>
      <c r="CE54" s="1066"/>
      <c r="CF54" s="1066"/>
      <c r="CG54" s="1067"/>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102"/>
    </row>
    <row r="55" spans="1:131" s="103" customFormat="1" ht="26.25" customHeight="1" x14ac:dyDescent="0.15">
      <c r="A55" s="117">
        <v>28</v>
      </c>
      <c r="B55" s="1080"/>
      <c r="C55" s="1081"/>
      <c r="D55" s="1081"/>
      <c r="E55" s="1081"/>
      <c r="F55" s="1081"/>
      <c r="G55" s="1081"/>
      <c r="H55" s="1081"/>
      <c r="I55" s="1081"/>
      <c r="J55" s="1081"/>
      <c r="K55" s="1081"/>
      <c r="L55" s="1081"/>
      <c r="M55" s="1081"/>
      <c r="N55" s="1081"/>
      <c r="O55" s="1081"/>
      <c r="P55" s="1082"/>
      <c r="Q55" s="1083"/>
      <c r="R55" s="1084"/>
      <c r="S55" s="1084"/>
      <c r="T55" s="1084"/>
      <c r="U55" s="1084"/>
      <c r="V55" s="1084"/>
      <c r="W55" s="1084"/>
      <c r="X55" s="1084"/>
      <c r="Y55" s="1084"/>
      <c r="Z55" s="1084"/>
      <c r="AA55" s="1084"/>
      <c r="AB55" s="1084"/>
      <c r="AC55" s="1084"/>
      <c r="AD55" s="1084"/>
      <c r="AE55" s="1085"/>
      <c r="AF55" s="1086"/>
      <c r="AG55" s="1087"/>
      <c r="AH55" s="1087"/>
      <c r="AI55" s="1087"/>
      <c r="AJ55" s="1088"/>
      <c r="AK55" s="1089"/>
      <c r="AL55" s="1084"/>
      <c r="AM55" s="1084"/>
      <c r="AN55" s="1084"/>
      <c r="AO55" s="1084"/>
      <c r="AP55" s="1084"/>
      <c r="AQ55" s="1084"/>
      <c r="AR55" s="1084"/>
      <c r="AS55" s="1084"/>
      <c r="AT55" s="1084"/>
      <c r="AU55" s="1084"/>
      <c r="AV55" s="1084"/>
      <c r="AW55" s="1084"/>
      <c r="AX55" s="1084"/>
      <c r="AY55" s="1084"/>
      <c r="AZ55" s="1090"/>
      <c r="BA55" s="1090"/>
      <c r="BB55" s="1090"/>
      <c r="BC55" s="1090"/>
      <c r="BD55" s="1090"/>
      <c r="BE55" s="1075"/>
      <c r="BF55" s="1075"/>
      <c r="BG55" s="1075"/>
      <c r="BH55" s="1075"/>
      <c r="BI55" s="1076"/>
      <c r="BJ55" s="108"/>
      <c r="BK55" s="108"/>
      <c r="BL55" s="108"/>
      <c r="BM55" s="108"/>
      <c r="BN55" s="108"/>
      <c r="BO55" s="121"/>
      <c r="BP55" s="121"/>
      <c r="BQ55" s="118">
        <v>49</v>
      </c>
      <c r="BR55" s="119"/>
      <c r="BS55" s="1065"/>
      <c r="BT55" s="1066"/>
      <c r="BU55" s="1066"/>
      <c r="BV55" s="1066"/>
      <c r="BW55" s="1066"/>
      <c r="BX55" s="1066"/>
      <c r="BY55" s="1066"/>
      <c r="BZ55" s="1066"/>
      <c r="CA55" s="1066"/>
      <c r="CB55" s="1066"/>
      <c r="CC55" s="1066"/>
      <c r="CD55" s="1066"/>
      <c r="CE55" s="1066"/>
      <c r="CF55" s="1066"/>
      <c r="CG55" s="1067"/>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102"/>
    </row>
    <row r="56" spans="1:131" s="103" customFormat="1" ht="26.25" customHeight="1" x14ac:dyDescent="0.15">
      <c r="A56" s="117">
        <v>29</v>
      </c>
      <c r="B56" s="1080"/>
      <c r="C56" s="1081"/>
      <c r="D56" s="1081"/>
      <c r="E56" s="1081"/>
      <c r="F56" s="1081"/>
      <c r="G56" s="1081"/>
      <c r="H56" s="1081"/>
      <c r="I56" s="1081"/>
      <c r="J56" s="1081"/>
      <c r="K56" s="1081"/>
      <c r="L56" s="1081"/>
      <c r="M56" s="1081"/>
      <c r="N56" s="1081"/>
      <c r="O56" s="1081"/>
      <c r="P56" s="1082"/>
      <c r="Q56" s="1083"/>
      <c r="R56" s="1084"/>
      <c r="S56" s="1084"/>
      <c r="T56" s="1084"/>
      <c r="U56" s="1084"/>
      <c r="V56" s="1084"/>
      <c r="W56" s="1084"/>
      <c r="X56" s="1084"/>
      <c r="Y56" s="1084"/>
      <c r="Z56" s="1084"/>
      <c r="AA56" s="1084"/>
      <c r="AB56" s="1084"/>
      <c r="AC56" s="1084"/>
      <c r="AD56" s="1084"/>
      <c r="AE56" s="1085"/>
      <c r="AF56" s="1086"/>
      <c r="AG56" s="1087"/>
      <c r="AH56" s="1087"/>
      <c r="AI56" s="1087"/>
      <c r="AJ56" s="1088"/>
      <c r="AK56" s="1089"/>
      <c r="AL56" s="1084"/>
      <c r="AM56" s="1084"/>
      <c r="AN56" s="1084"/>
      <c r="AO56" s="1084"/>
      <c r="AP56" s="1084"/>
      <c r="AQ56" s="1084"/>
      <c r="AR56" s="1084"/>
      <c r="AS56" s="1084"/>
      <c r="AT56" s="1084"/>
      <c r="AU56" s="1084"/>
      <c r="AV56" s="1084"/>
      <c r="AW56" s="1084"/>
      <c r="AX56" s="1084"/>
      <c r="AY56" s="1084"/>
      <c r="AZ56" s="1090"/>
      <c r="BA56" s="1090"/>
      <c r="BB56" s="1090"/>
      <c r="BC56" s="1090"/>
      <c r="BD56" s="1090"/>
      <c r="BE56" s="1075"/>
      <c r="BF56" s="1075"/>
      <c r="BG56" s="1075"/>
      <c r="BH56" s="1075"/>
      <c r="BI56" s="1076"/>
      <c r="BJ56" s="108"/>
      <c r="BK56" s="108"/>
      <c r="BL56" s="108"/>
      <c r="BM56" s="108"/>
      <c r="BN56" s="108"/>
      <c r="BO56" s="121"/>
      <c r="BP56" s="121"/>
      <c r="BQ56" s="118">
        <v>50</v>
      </c>
      <c r="BR56" s="119"/>
      <c r="BS56" s="1065"/>
      <c r="BT56" s="1066"/>
      <c r="BU56" s="1066"/>
      <c r="BV56" s="1066"/>
      <c r="BW56" s="1066"/>
      <c r="BX56" s="1066"/>
      <c r="BY56" s="1066"/>
      <c r="BZ56" s="1066"/>
      <c r="CA56" s="1066"/>
      <c r="CB56" s="1066"/>
      <c r="CC56" s="1066"/>
      <c r="CD56" s="1066"/>
      <c r="CE56" s="1066"/>
      <c r="CF56" s="1066"/>
      <c r="CG56" s="1067"/>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102"/>
    </row>
    <row r="57" spans="1:131" s="103" customFormat="1" ht="26.25" customHeight="1" x14ac:dyDescent="0.15">
      <c r="A57" s="117">
        <v>30</v>
      </c>
      <c r="B57" s="1080"/>
      <c r="C57" s="1081"/>
      <c r="D57" s="1081"/>
      <c r="E57" s="1081"/>
      <c r="F57" s="1081"/>
      <c r="G57" s="1081"/>
      <c r="H57" s="1081"/>
      <c r="I57" s="1081"/>
      <c r="J57" s="1081"/>
      <c r="K57" s="1081"/>
      <c r="L57" s="1081"/>
      <c r="M57" s="1081"/>
      <c r="N57" s="1081"/>
      <c r="O57" s="1081"/>
      <c r="P57" s="1082"/>
      <c r="Q57" s="1083"/>
      <c r="R57" s="1084"/>
      <c r="S57" s="1084"/>
      <c r="T57" s="1084"/>
      <c r="U57" s="1084"/>
      <c r="V57" s="1084"/>
      <c r="W57" s="1084"/>
      <c r="X57" s="1084"/>
      <c r="Y57" s="1084"/>
      <c r="Z57" s="1084"/>
      <c r="AA57" s="1084"/>
      <c r="AB57" s="1084"/>
      <c r="AC57" s="1084"/>
      <c r="AD57" s="1084"/>
      <c r="AE57" s="1085"/>
      <c r="AF57" s="1086"/>
      <c r="AG57" s="1087"/>
      <c r="AH57" s="1087"/>
      <c r="AI57" s="1087"/>
      <c r="AJ57" s="1088"/>
      <c r="AK57" s="1089"/>
      <c r="AL57" s="1084"/>
      <c r="AM57" s="1084"/>
      <c r="AN57" s="1084"/>
      <c r="AO57" s="1084"/>
      <c r="AP57" s="1084"/>
      <c r="AQ57" s="1084"/>
      <c r="AR57" s="1084"/>
      <c r="AS57" s="1084"/>
      <c r="AT57" s="1084"/>
      <c r="AU57" s="1084"/>
      <c r="AV57" s="1084"/>
      <c r="AW57" s="1084"/>
      <c r="AX57" s="1084"/>
      <c r="AY57" s="1084"/>
      <c r="AZ57" s="1090"/>
      <c r="BA57" s="1090"/>
      <c r="BB57" s="1090"/>
      <c r="BC57" s="1090"/>
      <c r="BD57" s="1090"/>
      <c r="BE57" s="1075"/>
      <c r="BF57" s="1075"/>
      <c r="BG57" s="1075"/>
      <c r="BH57" s="1075"/>
      <c r="BI57" s="1076"/>
      <c r="BJ57" s="108"/>
      <c r="BK57" s="108"/>
      <c r="BL57" s="108"/>
      <c r="BM57" s="108"/>
      <c r="BN57" s="108"/>
      <c r="BO57" s="121"/>
      <c r="BP57" s="121"/>
      <c r="BQ57" s="118">
        <v>51</v>
      </c>
      <c r="BR57" s="119"/>
      <c r="BS57" s="1065"/>
      <c r="BT57" s="1066"/>
      <c r="BU57" s="1066"/>
      <c r="BV57" s="1066"/>
      <c r="BW57" s="1066"/>
      <c r="BX57" s="1066"/>
      <c r="BY57" s="1066"/>
      <c r="BZ57" s="1066"/>
      <c r="CA57" s="1066"/>
      <c r="CB57" s="1066"/>
      <c r="CC57" s="1066"/>
      <c r="CD57" s="1066"/>
      <c r="CE57" s="1066"/>
      <c r="CF57" s="1066"/>
      <c r="CG57" s="1067"/>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102"/>
    </row>
    <row r="58" spans="1:131" s="103" customFormat="1" ht="26.25" customHeight="1" x14ac:dyDescent="0.15">
      <c r="A58" s="117">
        <v>31</v>
      </c>
      <c r="B58" s="1080"/>
      <c r="C58" s="1081"/>
      <c r="D58" s="1081"/>
      <c r="E58" s="1081"/>
      <c r="F58" s="1081"/>
      <c r="G58" s="1081"/>
      <c r="H58" s="1081"/>
      <c r="I58" s="1081"/>
      <c r="J58" s="1081"/>
      <c r="K58" s="1081"/>
      <c r="L58" s="1081"/>
      <c r="M58" s="1081"/>
      <c r="N58" s="1081"/>
      <c r="O58" s="1081"/>
      <c r="P58" s="1082"/>
      <c r="Q58" s="1083"/>
      <c r="R58" s="1084"/>
      <c r="S58" s="1084"/>
      <c r="T58" s="1084"/>
      <c r="U58" s="1084"/>
      <c r="V58" s="1084"/>
      <c r="W58" s="1084"/>
      <c r="X58" s="1084"/>
      <c r="Y58" s="1084"/>
      <c r="Z58" s="1084"/>
      <c r="AA58" s="1084"/>
      <c r="AB58" s="1084"/>
      <c r="AC58" s="1084"/>
      <c r="AD58" s="1084"/>
      <c r="AE58" s="1085"/>
      <c r="AF58" s="1086"/>
      <c r="AG58" s="1087"/>
      <c r="AH58" s="1087"/>
      <c r="AI58" s="1087"/>
      <c r="AJ58" s="1088"/>
      <c r="AK58" s="1089"/>
      <c r="AL58" s="1084"/>
      <c r="AM58" s="1084"/>
      <c r="AN58" s="1084"/>
      <c r="AO58" s="1084"/>
      <c r="AP58" s="1084"/>
      <c r="AQ58" s="1084"/>
      <c r="AR58" s="1084"/>
      <c r="AS58" s="1084"/>
      <c r="AT58" s="1084"/>
      <c r="AU58" s="1084"/>
      <c r="AV58" s="1084"/>
      <c r="AW58" s="1084"/>
      <c r="AX58" s="1084"/>
      <c r="AY58" s="1084"/>
      <c r="AZ58" s="1090"/>
      <c r="BA58" s="1090"/>
      <c r="BB58" s="1090"/>
      <c r="BC58" s="1090"/>
      <c r="BD58" s="1090"/>
      <c r="BE58" s="1075"/>
      <c r="BF58" s="1075"/>
      <c r="BG58" s="1075"/>
      <c r="BH58" s="1075"/>
      <c r="BI58" s="1076"/>
      <c r="BJ58" s="108"/>
      <c r="BK58" s="108"/>
      <c r="BL58" s="108"/>
      <c r="BM58" s="108"/>
      <c r="BN58" s="108"/>
      <c r="BO58" s="121"/>
      <c r="BP58" s="121"/>
      <c r="BQ58" s="118">
        <v>52</v>
      </c>
      <c r="BR58" s="119"/>
      <c r="BS58" s="1065"/>
      <c r="BT58" s="1066"/>
      <c r="BU58" s="1066"/>
      <c r="BV58" s="1066"/>
      <c r="BW58" s="1066"/>
      <c r="BX58" s="1066"/>
      <c r="BY58" s="1066"/>
      <c r="BZ58" s="1066"/>
      <c r="CA58" s="1066"/>
      <c r="CB58" s="1066"/>
      <c r="CC58" s="1066"/>
      <c r="CD58" s="1066"/>
      <c r="CE58" s="1066"/>
      <c r="CF58" s="1066"/>
      <c r="CG58" s="1067"/>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102"/>
    </row>
    <row r="59" spans="1:131" s="103" customFormat="1" ht="26.25" customHeight="1" x14ac:dyDescent="0.15">
      <c r="A59" s="117">
        <v>32</v>
      </c>
      <c r="B59" s="1080"/>
      <c r="C59" s="1081"/>
      <c r="D59" s="1081"/>
      <c r="E59" s="1081"/>
      <c r="F59" s="1081"/>
      <c r="G59" s="1081"/>
      <c r="H59" s="1081"/>
      <c r="I59" s="1081"/>
      <c r="J59" s="1081"/>
      <c r="K59" s="1081"/>
      <c r="L59" s="1081"/>
      <c r="M59" s="1081"/>
      <c r="N59" s="1081"/>
      <c r="O59" s="1081"/>
      <c r="P59" s="1082"/>
      <c r="Q59" s="1083"/>
      <c r="R59" s="1084"/>
      <c r="S59" s="1084"/>
      <c r="T59" s="1084"/>
      <c r="U59" s="1084"/>
      <c r="V59" s="1084"/>
      <c r="W59" s="1084"/>
      <c r="X59" s="1084"/>
      <c r="Y59" s="1084"/>
      <c r="Z59" s="1084"/>
      <c r="AA59" s="1084"/>
      <c r="AB59" s="1084"/>
      <c r="AC59" s="1084"/>
      <c r="AD59" s="1084"/>
      <c r="AE59" s="1085"/>
      <c r="AF59" s="1086"/>
      <c r="AG59" s="1087"/>
      <c r="AH59" s="1087"/>
      <c r="AI59" s="1087"/>
      <c r="AJ59" s="1088"/>
      <c r="AK59" s="1089"/>
      <c r="AL59" s="1084"/>
      <c r="AM59" s="1084"/>
      <c r="AN59" s="1084"/>
      <c r="AO59" s="1084"/>
      <c r="AP59" s="1084"/>
      <c r="AQ59" s="1084"/>
      <c r="AR59" s="1084"/>
      <c r="AS59" s="1084"/>
      <c r="AT59" s="1084"/>
      <c r="AU59" s="1084"/>
      <c r="AV59" s="1084"/>
      <c r="AW59" s="1084"/>
      <c r="AX59" s="1084"/>
      <c r="AY59" s="1084"/>
      <c r="AZ59" s="1090"/>
      <c r="BA59" s="1090"/>
      <c r="BB59" s="1090"/>
      <c r="BC59" s="1090"/>
      <c r="BD59" s="1090"/>
      <c r="BE59" s="1075"/>
      <c r="BF59" s="1075"/>
      <c r="BG59" s="1075"/>
      <c r="BH59" s="1075"/>
      <c r="BI59" s="1076"/>
      <c r="BJ59" s="108"/>
      <c r="BK59" s="108"/>
      <c r="BL59" s="108"/>
      <c r="BM59" s="108"/>
      <c r="BN59" s="108"/>
      <c r="BO59" s="121"/>
      <c r="BP59" s="121"/>
      <c r="BQ59" s="118">
        <v>53</v>
      </c>
      <c r="BR59" s="119"/>
      <c r="BS59" s="1065"/>
      <c r="BT59" s="1066"/>
      <c r="BU59" s="1066"/>
      <c r="BV59" s="1066"/>
      <c r="BW59" s="1066"/>
      <c r="BX59" s="1066"/>
      <c r="BY59" s="1066"/>
      <c r="BZ59" s="1066"/>
      <c r="CA59" s="1066"/>
      <c r="CB59" s="1066"/>
      <c r="CC59" s="1066"/>
      <c r="CD59" s="1066"/>
      <c r="CE59" s="1066"/>
      <c r="CF59" s="1066"/>
      <c r="CG59" s="1067"/>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102"/>
    </row>
    <row r="60" spans="1:131" s="103" customFormat="1" ht="26.25" customHeight="1" x14ac:dyDescent="0.15">
      <c r="A60" s="117">
        <v>33</v>
      </c>
      <c r="B60" s="1080"/>
      <c r="C60" s="1081"/>
      <c r="D60" s="1081"/>
      <c r="E60" s="1081"/>
      <c r="F60" s="1081"/>
      <c r="G60" s="1081"/>
      <c r="H60" s="1081"/>
      <c r="I60" s="1081"/>
      <c r="J60" s="1081"/>
      <c r="K60" s="1081"/>
      <c r="L60" s="1081"/>
      <c r="M60" s="1081"/>
      <c r="N60" s="1081"/>
      <c r="O60" s="1081"/>
      <c r="P60" s="1082"/>
      <c r="Q60" s="1083"/>
      <c r="R60" s="1084"/>
      <c r="S60" s="1084"/>
      <c r="T60" s="1084"/>
      <c r="U60" s="1084"/>
      <c r="V60" s="1084"/>
      <c r="W60" s="1084"/>
      <c r="X60" s="1084"/>
      <c r="Y60" s="1084"/>
      <c r="Z60" s="1084"/>
      <c r="AA60" s="1084"/>
      <c r="AB60" s="1084"/>
      <c r="AC60" s="1084"/>
      <c r="AD60" s="1084"/>
      <c r="AE60" s="1085"/>
      <c r="AF60" s="1086"/>
      <c r="AG60" s="1087"/>
      <c r="AH60" s="1087"/>
      <c r="AI60" s="1087"/>
      <c r="AJ60" s="1088"/>
      <c r="AK60" s="1089"/>
      <c r="AL60" s="1084"/>
      <c r="AM60" s="1084"/>
      <c r="AN60" s="1084"/>
      <c r="AO60" s="1084"/>
      <c r="AP60" s="1084"/>
      <c r="AQ60" s="1084"/>
      <c r="AR60" s="1084"/>
      <c r="AS60" s="1084"/>
      <c r="AT60" s="1084"/>
      <c r="AU60" s="1084"/>
      <c r="AV60" s="1084"/>
      <c r="AW60" s="1084"/>
      <c r="AX60" s="1084"/>
      <c r="AY60" s="1084"/>
      <c r="AZ60" s="1090"/>
      <c r="BA60" s="1090"/>
      <c r="BB60" s="1090"/>
      <c r="BC60" s="1090"/>
      <c r="BD60" s="1090"/>
      <c r="BE60" s="1075"/>
      <c r="BF60" s="1075"/>
      <c r="BG60" s="1075"/>
      <c r="BH60" s="1075"/>
      <c r="BI60" s="1076"/>
      <c r="BJ60" s="108"/>
      <c r="BK60" s="108"/>
      <c r="BL60" s="108"/>
      <c r="BM60" s="108"/>
      <c r="BN60" s="108"/>
      <c r="BO60" s="121"/>
      <c r="BP60" s="121"/>
      <c r="BQ60" s="118">
        <v>54</v>
      </c>
      <c r="BR60" s="119"/>
      <c r="BS60" s="1065"/>
      <c r="BT60" s="1066"/>
      <c r="BU60" s="1066"/>
      <c r="BV60" s="1066"/>
      <c r="BW60" s="1066"/>
      <c r="BX60" s="1066"/>
      <c r="BY60" s="1066"/>
      <c r="BZ60" s="1066"/>
      <c r="CA60" s="1066"/>
      <c r="CB60" s="1066"/>
      <c r="CC60" s="1066"/>
      <c r="CD60" s="1066"/>
      <c r="CE60" s="1066"/>
      <c r="CF60" s="1066"/>
      <c r="CG60" s="1067"/>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102"/>
    </row>
    <row r="61" spans="1:131" s="103" customFormat="1" ht="26.25" customHeight="1" thickBot="1" x14ac:dyDescent="0.2">
      <c r="A61" s="117">
        <v>34</v>
      </c>
      <c r="B61" s="1080"/>
      <c r="C61" s="1081"/>
      <c r="D61" s="1081"/>
      <c r="E61" s="1081"/>
      <c r="F61" s="1081"/>
      <c r="G61" s="1081"/>
      <c r="H61" s="1081"/>
      <c r="I61" s="1081"/>
      <c r="J61" s="1081"/>
      <c r="K61" s="1081"/>
      <c r="L61" s="1081"/>
      <c r="M61" s="1081"/>
      <c r="N61" s="1081"/>
      <c r="O61" s="1081"/>
      <c r="P61" s="1082"/>
      <c r="Q61" s="1083"/>
      <c r="R61" s="1084"/>
      <c r="S61" s="1084"/>
      <c r="T61" s="1084"/>
      <c r="U61" s="1084"/>
      <c r="V61" s="1084"/>
      <c r="W61" s="1084"/>
      <c r="X61" s="1084"/>
      <c r="Y61" s="1084"/>
      <c r="Z61" s="1084"/>
      <c r="AA61" s="1084"/>
      <c r="AB61" s="1084"/>
      <c r="AC61" s="1084"/>
      <c r="AD61" s="1084"/>
      <c r="AE61" s="1085"/>
      <c r="AF61" s="1086"/>
      <c r="AG61" s="1087"/>
      <c r="AH61" s="1087"/>
      <c r="AI61" s="1087"/>
      <c r="AJ61" s="1088"/>
      <c r="AK61" s="1089"/>
      <c r="AL61" s="1084"/>
      <c r="AM61" s="1084"/>
      <c r="AN61" s="1084"/>
      <c r="AO61" s="1084"/>
      <c r="AP61" s="1084"/>
      <c r="AQ61" s="1084"/>
      <c r="AR61" s="1084"/>
      <c r="AS61" s="1084"/>
      <c r="AT61" s="1084"/>
      <c r="AU61" s="1084"/>
      <c r="AV61" s="1084"/>
      <c r="AW61" s="1084"/>
      <c r="AX61" s="1084"/>
      <c r="AY61" s="1084"/>
      <c r="AZ61" s="1090"/>
      <c r="BA61" s="1090"/>
      <c r="BB61" s="1090"/>
      <c r="BC61" s="1090"/>
      <c r="BD61" s="1090"/>
      <c r="BE61" s="1075"/>
      <c r="BF61" s="1075"/>
      <c r="BG61" s="1075"/>
      <c r="BH61" s="1075"/>
      <c r="BI61" s="1076"/>
      <c r="BJ61" s="108"/>
      <c r="BK61" s="108"/>
      <c r="BL61" s="108"/>
      <c r="BM61" s="108"/>
      <c r="BN61" s="108"/>
      <c r="BO61" s="121"/>
      <c r="BP61" s="121"/>
      <c r="BQ61" s="118">
        <v>55</v>
      </c>
      <c r="BR61" s="119"/>
      <c r="BS61" s="1065"/>
      <c r="BT61" s="1066"/>
      <c r="BU61" s="1066"/>
      <c r="BV61" s="1066"/>
      <c r="BW61" s="1066"/>
      <c r="BX61" s="1066"/>
      <c r="BY61" s="1066"/>
      <c r="BZ61" s="1066"/>
      <c r="CA61" s="1066"/>
      <c r="CB61" s="1066"/>
      <c r="CC61" s="1066"/>
      <c r="CD61" s="1066"/>
      <c r="CE61" s="1066"/>
      <c r="CF61" s="1066"/>
      <c r="CG61" s="1067"/>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102"/>
    </row>
    <row r="62" spans="1:131" s="103" customFormat="1" ht="26.25" customHeight="1" x14ac:dyDescent="0.15">
      <c r="A62" s="117">
        <v>35</v>
      </c>
      <c r="B62" s="1080"/>
      <c r="C62" s="1081"/>
      <c r="D62" s="1081"/>
      <c r="E62" s="1081"/>
      <c r="F62" s="1081"/>
      <c r="G62" s="1081"/>
      <c r="H62" s="1081"/>
      <c r="I62" s="1081"/>
      <c r="J62" s="1081"/>
      <c r="K62" s="1081"/>
      <c r="L62" s="1081"/>
      <c r="M62" s="1081"/>
      <c r="N62" s="1081"/>
      <c r="O62" s="1081"/>
      <c r="P62" s="1082"/>
      <c r="Q62" s="1083"/>
      <c r="R62" s="1084"/>
      <c r="S62" s="1084"/>
      <c r="T62" s="1084"/>
      <c r="U62" s="1084"/>
      <c r="V62" s="1084"/>
      <c r="W62" s="1084"/>
      <c r="X62" s="1084"/>
      <c r="Y62" s="1084"/>
      <c r="Z62" s="1084"/>
      <c r="AA62" s="1084"/>
      <c r="AB62" s="1084"/>
      <c r="AC62" s="1084"/>
      <c r="AD62" s="1084"/>
      <c r="AE62" s="1085"/>
      <c r="AF62" s="1086"/>
      <c r="AG62" s="1087"/>
      <c r="AH62" s="1087"/>
      <c r="AI62" s="1087"/>
      <c r="AJ62" s="1088"/>
      <c r="AK62" s="1089"/>
      <c r="AL62" s="1084"/>
      <c r="AM62" s="1084"/>
      <c r="AN62" s="1084"/>
      <c r="AO62" s="1084"/>
      <c r="AP62" s="1084"/>
      <c r="AQ62" s="1084"/>
      <c r="AR62" s="1084"/>
      <c r="AS62" s="1084"/>
      <c r="AT62" s="1084"/>
      <c r="AU62" s="1084"/>
      <c r="AV62" s="1084"/>
      <c r="AW62" s="1084"/>
      <c r="AX62" s="1084"/>
      <c r="AY62" s="1084"/>
      <c r="AZ62" s="1090"/>
      <c r="BA62" s="1090"/>
      <c r="BB62" s="1090"/>
      <c r="BC62" s="1090"/>
      <c r="BD62" s="1090"/>
      <c r="BE62" s="1075"/>
      <c r="BF62" s="1075"/>
      <c r="BG62" s="1075"/>
      <c r="BH62" s="1075"/>
      <c r="BI62" s="1076"/>
      <c r="BJ62" s="1077" t="s">
        <v>346</v>
      </c>
      <c r="BK62" s="1078"/>
      <c r="BL62" s="1078"/>
      <c r="BM62" s="1078"/>
      <c r="BN62" s="1079"/>
      <c r="BO62" s="121"/>
      <c r="BP62" s="121"/>
      <c r="BQ62" s="118">
        <v>56</v>
      </c>
      <c r="BR62" s="119"/>
      <c r="BS62" s="1065"/>
      <c r="BT62" s="1066"/>
      <c r="BU62" s="1066"/>
      <c r="BV62" s="1066"/>
      <c r="BW62" s="1066"/>
      <c r="BX62" s="1066"/>
      <c r="BY62" s="1066"/>
      <c r="BZ62" s="1066"/>
      <c r="CA62" s="1066"/>
      <c r="CB62" s="1066"/>
      <c r="CC62" s="1066"/>
      <c r="CD62" s="1066"/>
      <c r="CE62" s="1066"/>
      <c r="CF62" s="1066"/>
      <c r="CG62" s="1067"/>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102"/>
    </row>
    <row r="63" spans="1:131" s="103" customFormat="1" ht="26.25" customHeight="1" thickBot="1" x14ac:dyDescent="0.2">
      <c r="A63" s="120" t="s">
        <v>324</v>
      </c>
      <c r="B63" s="991" t="s">
        <v>347</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71"/>
      <c r="AF63" s="1072">
        <v>765</v>
      </c>
      <c r="AG63" s="1006"/>
      <c r="AH63" s="1006"/>
      <c r="AI63" s="1006"/>
      <c r="AJ63" s="1073"/>
      <c r="AK63" s="1074"/>
      <c r="AL63" s="1010"/>
      <c r="AM63" s="1010"/>
      <c r="AN63" s="1010"/>
      <c r="AO63" s="1010"/>
      <c r="AP63" s="1006">
        <v>9178</v>
      </c>
      <c r="AQ63" s="1006"/>
      <c r="AR63" s="1006"/>
      <c r="AS63" s="1006"/>
      <c r="AT63" s="1006"/>
      <c r="AU63" s="1006">
        <v>3719</v>
      </c>
      <c r="AV63" s="1006"/>
      <c r="AW63" s="1006"/>
      <c r="AX63" s="1006"/>
      <c r="AY63" s="1006"/>
      <c r="AZ63" s="1068"/>
      <c r="BA63" s="1068"/>
      <c r="BB63" s="1068"/>
      <c r="BC63" s="1068"/>
      <c r="BD63" s="1068"/>
      <c r="BE63" s="1007"/>
      <c r="BF63" s="1007"/>
      <c r="BG63" s="1007"/>
      <c r="BH63" s="1007"/>
      <c r="BI63" s="1008"/>
      <c r="BJ63" s="1069" t="s">
        <v>66</v>
      </c>
      <c r="BK63" s="998"/>
      <c r="BL63" s="998"/>
      <c r="BM63" s="998"/>
      <c r="BN63" s="1070"/>
      <c r="BO63" s="121"/>
      <c r="BP63" s="121"/>
      <c r="BQ63" s="118">
        <v>57</v>
      </c>
      <c r="BR63" s="119"/>
      <c r="BS63" s="1065"/>
      <c r="BT63" s="1066"/>
      <c r="BU63" s="1066"/>
      <c r="BV63" s="1066"/>
      <c r="BW63" s="1066"/>
      <c r="BX63" s="1066"/>
      <c r="BY63" s="1066"/>
      <c r="BZ63" s="1066"/>
      <c r="CA63" s="1066"/>
      <c r="CB63" s="1066"/>
      <c r="CC63" s="1066"/>
      <c r="CD63" s="1066"/>
      <c r="CE63" s="1066"/>
      <c r="CF63" s="1066"/>
      <c r="CG63" s="1067"/>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5"/>
      <c r="BT64" s="1066"/>
      <c r="BU64" s="1066"/>
      <c r="BV64" s="1066"/>
      <c r="BW64" s="1066"/>
      <c r="BX64" s="1066"/>
      <c r="BY64" s="1066"/>
      <c r="BZ64" s="1066"/>
      <c r="CA64" s="1066"/>
      <c r="CB64" s="1066"/>
      <c r="CC64" s="1066"/>
      <c r="CD64" s="1066"/>
      <c r="CE64" s="1066"/>
      <c r="CF64" s="1066"/>
      <c r="CG64" s="1067"/>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102"/>
    </row>
    <row r="65" spans="1:131" s="103" customFormat="1" ht="26.25" customHeight="1" thickBot="1" x14ac:dyDescent="0.2">
      <c r="A65" s="108" t="s">
        <v>348</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5"/>
      <c r="BT65" s="1066"/>
      <c r="BU65" s="1066"/>
      <c r="BV65" s="1066"/>
      <c r="BW65" s="1066"/>
      <c r="BX65" s="1066"/>
      <c r="BY65" s="1066"/>
      <c r="BZ65" s="1066"/>
      <c r="CA65" s="1066"/>
      <c r="CB65" s="1066"/>
      <c r="CC65" s="1066"/>
      <c r="CD65" s="1066"/>
      <c r="CE65" s="1066"/>
      <c r="CF65" s="1066"/>
      <c r="CG65" s="1067"/>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102"/>
    </row>
    <row r="66" spans="1:131" s="103" customFormat="1" ht="26.25" customHeight="1" x14ac:dyDescent="0.15">
      <c r="A66" s="1052" t="s">
        <v>349</v>
      </c>
      <c r="B66" s="1053"/>
      <c r="C66" s="1053"/>
      <c r="D66" s="1053"/>
      <c r="E66" s="1053"/>
      <c r="F66" s="1053"/>
      <c r="G66" s="1053"/>
      <c r="H66" s="1053"/>
      <c r="I66" s="1053"/>
      <c r="J66" s="1053"/>
      <c r="K66" s="1053"/>
      <c r="L66" s="1053"/>
      <c r="M66" s="1053"/>
      <c r="N66" s="1053"/>
      <c r="O66" s="1053"/>
      <c r="P66" s="1054"/>
      <c r="Q66" s="1038" t="s">
        <v>328</v>
      </c>
      <c r="R66" s="1039"/>
      <c r="S66" s="1039"/>
      <c r="T66" s="1039"/>
      <c r="U66" s="1040"/>
      <c r="V66" s="1038" t="s">
        <v>329</v>
      </c>
      <c r="W66" s="1039"/>
      <c r="X66" s="1039"/>
      <c r="Y66" s="1039"/>
      <c r="Z66" s="1040"/>
      <c r="AA66" s="1038" t="s">
        <v>330</v>
      </c>
      <c r="AB66" s="1039"/>
      <c r="AC66" s="1039"/>
      <c r="AD66" s="1039"/>
      <c r="AE66" s="1040"/>
      <c r="AF66" s="1058" t="s">
        <v>331</v>
      </c>
      <c r="AG66" s="1059"/>
      <c r="AH66" s="1059"/>
      <c r="AI66" s="1059"/>
      <c r="AJ66" s="1060"/>
      <c r="AK66" s="1038" t="s">
        <v>332</v>
      </c>
      <c r="AL66" s="1053"/>
      <c r="AM66" s="1053"/>
      <c r="AN66" s="1053"/>
      <c r="AO66" s="1054"/>
      <c r="AP66" s="1038" t="s">
        <v>333</v>
      </c>
      <c r="AQ66" s="1039"/>
      <c r="AR66" s="1039"/>
      <c r="AS66" s="1039"/>
      <c r="AT66" s="1040"/>
      <c r="AU66" s="1038" t="s">
        <v>350</v>
      </c>
      <c r="AV66" s="1039"/>
      <c r="AW66" s="1039"/>
      <c r="AX66" s="1039"/>
      <c r="AY66" s="1040"/>
      <c r="AZ66" s="1038" t="s">
        <v>305</v>
      </c>
      <c r="BA66" s="1039"/>
      <c r="BB66" s="1039"/>
      <c r="BC66" s="1039"/>
      <c r="BD66" s="1044"/>
      <c r="BE66" s="121"/>
      <c r="BF66" s="121"/>
      <c r="BG66" s="121"/>
      <c r="BH66" s="121"/>
      <c r="BI66" s="121"/>
      <c r="BJ66" s="121"/>
      <c r="BK66" s="121"/>
      <c r="BL66" s="121"/>
      <c r="BM66" s="121"/>
      <c r="BN66" s="121"/>
      <c r="BO66" s="121"/>
      <c r="BP66" s="121"/>
      <c r="BQ66" s="118">
        <v>60</v>
      </c>
      <c r="BR66" s="12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102"/>
    </row>
    <row r="67" spans="1:131" s="103"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41"/>
      <c r="R67" s="1042"/>
      <c r="S67" s="1042"/>
      <c r="T67" s="1042"/>
      <c r="U67" s="1043"/>
      <c r="V67" s="1041"/>
      <c r="W67" s="1042"/>
      <c r="X67" s="1042"/>
      <c r="Y67" s="1042"/>
      <c r="Z67" s="1043"/>
      <c r="AA67" s="1041"/>
      <c r="AB67" s="1042"/>
      <c r="AC67" s="1042"/>
      <c r="AD67" s="1042"/>
      <c r="AE67" s="1043"/>
      <c r="AF67" s="1061"/>
      <c r="AG67" s="1062"/>
      <c r="AH67" s="1062"/>
      <c r="AI67" s="1062"/>
      <c r="AJ67" s="1063"/>
      <c r="AK67" s="1064"/>
      <c r="AL67" s="1056"/>
      <c r="AM67" s="1056"/>
      <c r="AN67" s="1056"/>
      <c r="AO67" s="1057"/>
      <c r="AP67" s="1041"/>
      <c r="AQ67" s="1042"/>
      <c r="AR67" s="1042"/>
      <c r="AS67" s="1042"/>
      <c r="AT67" s="1043"/>
      <c r="AU67" s="1041"/>
      <c r="AV67" s="1042"/>
      <c r="AW67" s="1042"/>
      <c r="AX67" s="1042"/>
      <c r="AY67" s="1043"/>
      <c r="AZ67" s="1041"/>
      <c r="BA67" s="1042"/>
      <c r="BB67" s="1042"/>
      <c r="BC67" s="1042"/>
      <c r="BD67" s="1045"/>
      <c r="BE67" s="121"/>
      <c r="BF67" s="121"/>
      <c r="BG67" s="121"/>
      <c r="BH67" s="121"/>
      <c r="BI67" s="121"/>
      <c r="BJ67" s="121"/>
      <c r="BK67" s="121"/>
      <c r="BL67" s="121"/>
      <c r="BM67" s="121"/>
      <c r="BN67" s="121"/>
      <c r="BO67" s="121"/>
      <c r="BP67" s="121"/>
      <c r="BQ67" s="118">
        <v>61</v>
      </c>
      <c r="BR67" s="12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102"/>
    </row>
    <row r="68" spans="1:131" s="103" customFormat="1" ht="26.25" customHeight="1" thickTop="1" x14ac:dyDescent="0.15">
      <c r="A68" s="114">
        <v>1</v>
      </c>
      <c r="B68" s="1034" t="s">
        <v>351</v>
      </c>
      <c r="C68" s="1035"/>
      <c r="D68" s="1035"/>
      <c r="E68" s="1035"/>
      <c r="F68" s="1035"/>
      <c r="G68" s="1035"/>
      <c r="H68" s="1035"/>
      <c r="I68" s="1035"/>
      <c r="J68" s="1035"/>
      <c r="K68" s="1035"/>
      <c r="L68" s="1035"/>
      <c r="M68" s="1035"/>
      <c r="N68" s="1035"/>
      <c r="O68" s="1035"/>
      <c r="P68" s="1036"/>
      <c r="Q68" s="1037">
        <v>1072</v>
      </c>
      <c r="R68" s="1030"/>
      <c r="S68" s="1030"/>
      <c r="T68" s="1030"/>
      <c r="U68" s="1031"/>
      <c r="V68" s="1029">
        <v>1068</v>
      </c>
      <c r="W68" s="1030"/>
      <c r="X68" s="1030"/>
      <c r="Y68" s="1030"/>
      <c r="Z68" s="1031"/>
      <c r="AA68" s="1029">
        <v>4</v>
      </c>
      <c r="AB68" s="1030"/>
      <c r="AC68" s="1030"/>
      <c r="AD68" s="1030"/>
      <c r="AE68" s="1031"/>
      <c r="AF68" s="1029">
        <v>4</v>
      </c>
      <c r="AG68" s="1030"/>
      <c r="AH68" s="1030"/>
      <c r="AI68" s="1030"/>
      <c r="AJ68" s="1031"/>
      <c r="AK68" s="1029" t="s">
        <v>317</v>
      </c>
      <c r="AL68" s="1030"/>
      <c r="AM68" s="1030"/>
      <c r="AN68" s="1030"/>
      <c r="AO68" s="1031"/>
      <c r="AP68" s="1029" t="s">
        <v>352</v>
      </c>
      <c r="AQ68" s="1030"/>
      <c r="AR68" s="1030"/>
      <c r="AS68" s="1030"/>
      <c r="AT68" s="1031"/>
      <c r="AU68" s="1029" t="s">
        <v>352</v>
      </c>
      <c r="AV68" s="1030"/>
      <c r="AW68" s="1030"/>
      <c r="AX68" s="1030"/>
      <c r="AY68" s="1031"/>
      <c r="AZ68" s="1032"/>
      <c r="BA68" s="1032"/>
      <c r="BB68" s="1032"/>
      <c r="BC68" s="1032"/>
      <c r="BD68" s="1033"/>
      <c r="BE68" s="121"/>
      <c r="BF68" s="121"/>
      <c r="BG68" s="121"/>
      <c r="BH68" s="121"/>
      <c r="BI68" s="121"/>
      <c r="BJ68" s="121"/>
      <c r="BK68" s="121"/>
      <c r="BL68" s="121"/>
      <c r="BM68" s="121"/>
      <c r="BN68" s="121"/>
      <c r="BO68" s="121"/>
      <c r="BP68" s="121"/>
      <c r="BQ68" s="118">
        <v>62</v>
      </c>
      <c r="BR68" s="12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102"/>
    </row>
    <row r="69" spans="1:131" s="103" customFormat="1" ht="26.25" customHeight="1" x14ac:dyDescent="0.15">
      <c r="A69" s="117">
        <v>2</v>
      </c>
      <c r="B69" s="1021" t="s">
        <v>353</v>
      </c>
      <c r="C69" s="1022"/>
      <c r="D69" s="1022"/>
      <c r="E69" s="1022"/>
      <c r="F69" s="1022"/>
      <c r="G69" s="1022"/>
      <c r="H69" s="1022"/>
      <c r="I69" s="1022"/>
      <c r="J69" s="1022"/>
      <c r="K69" s="1022"/>
      <c r="L69" s="1022"/>
      <c r="M69" s="1022"/>
      <c r="N69" s="1022"/>
      <c r="O69" s="1022"/>
      <c r="P69" s="1023"/>
      <c r="Q69" s="1025">
        <v>83</v>
      </c>
      <c r="R69" s="1026"/>
      <c r="S69" s="1026"/>
      <c r="T69" s="1026"/>
      <c r="U69" s="1027"/>
      <c r="V69" s="1028">
        <v>70</v>
      </c>
      <c r="W69" s="1026"/>
      <c r="X69" s="1026"/>
      <c r="Y69" s="1026"/>
      <c r="Z69" s="1027"/>
      <c r="AA69" s="1028">
        <v>13</v>
      </c>
      <c r="AB69" s="1026"/>
      <c r="AC69" s="1026"/>
      <c r="AD69" s="1026"/>
      <c r="AE69" s="1027"/>
      <c r="AF69" s="1028">
        <v>13</v>
      </c>
      <c r="AG69" s="1026"/>
      <c r="AH69" s="1026"/>
      <c r="AI69" s="1026"/>
      <c r="AJ69" s="1027"/>
      <c r="AK69" s="1028" t="s">
        <v>317</v>
      </c>
      <c r="AL69" s="1026"/>
      <c r="AM69" s="1026"/>
      <c r="AN69" s="1026"/>
      <c r="AO69" s="1027"/>
      <c r="AP69" s="1028" t="s">
        <v>352</v>
      </c>
      <c r="AQ69" s="1026"/>
      <c r="AR69" s="1026"/>
      <c r="AS69" s="1026"/>
      <c r="AT69" s="1027"/>
      <c r="AU69" s="1028" t="s">
        <v>352</v>
      </c>
      <c r="AV69" s="1026"/>
      <c r="AW69" s="1026"/>
      <c r="AX69" s="1026"/>
      <c r="AY69" s="1027"/>
      <c r="AZ69" s="1019"/>
      <c r="BA69" s="1019"/>
      <c r="BB69" s="1019"/>
      <c r="BC69" s="1019"/>
      <c r="BD69" s="1020"/>
      <c r="BE69" s="121"/>
      <c r="BF69" s="121"/>
      <c r="BG69" s="121"/>
      <c r="BH69" s="121"/>
      <c r="BI69" s="121"/>
      <c r="BJ69" s="121"/>
      <c r="BK69" s="121"/>
      <c r="BL69" s="121"/>
      <c r="BM69" s="121"/>
      <c r="BN69" s="121"/>
      <c r="BO69" s="121"/>
      <c r="BP69" s="121"/>
      <c r="BQ69" s="118">
        <v>63</v>
      </c>
      <c r="BR69" s="12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102"/>
    </row>
    <row r="70" spans="1:131" s="103" customFormat="1" ht="26.25" customHeight="1" x14ac:dyDescent="0.15">
      <c r="A70" s="117">
        <v>3</v>
      </c>
      <c r="B70" s="1021" t="s">
        <v>354</v>
      </c>
      <c r="C70" s="1022"/>
      <c r="D70" s="1022"/>
      <c r="E70" s="1022"/>
      <c r="F70" s="1022"/>
      <c r="G70" s="1022"/>
      <c r="H70" s="1022"/>
      <c r="I70" s="1022"/>
      <c r="J70" s="1022"/>
      <c r="K70" s="1022"/>
      <c r="L70" s="1022"/>
      <c r="M70" s="1022"/>
      <c r="N70" s="1022"/>
      <c r="O70" s="1022"/>
      <c r="P70" s="1023"/>
      <c r="Q70" s="1025">
        <v>7334</v>
      </c>
      <c r="R70" s="1026"/>
      <c r="S70" s="1026"/>
      <c r="T70" s="1026"/>
      <c r="U70" s="1027"/>
      <c r="V70" s="1028">
        <v>6742</v>
      </c>
      <c r="W70" s="1026"/>
      <c r="X70" s="1026"/>
      <c r="Y70" s="1026"/>
      <c r="Z70" s="1027"/>
      <c r="AA70" s="1028">
        <v>592</v>
      </c>
      <c r="AB70" s="1026"/>
      <c r="AC70" s="1026"/>
      <c r="AD70" s="1026"/>
      <c r="AE70" s="1027"/>
      <c r="AF70" s="1028">
        <v>592</v>
      </c>
      <c r="AG70" s="1026"/>
      <c r="AH70" s="1026"/>
      <c r="AI70" s="1026"/>
      <c r="AJ70" s="1027"/>
      <c r="AK70" s="1028" t="s">
        <v>352</v>
      </c>
      <c r="AL70" s="1026"/>
      <c r="AM70" s="1026"/>
      <c r="AN70" s="1026"/>
      <c r="AO70" s="1027"/>
      <c r="AP70" s="1028" t="s">
        <v>352</v>
      </c>
      <c r="AQ70" s="1026"/>
      <c r="AR70" s="1026"/>
      <c r="AS70" s="1026"/>
      <c r="AT70" s="1027"/>
      <c r="AU70" s="1028" t="s">
        <v>352</v>
      </c>
      <c r="AV70" s="1026"/>
      <c r="AW70" s="1026"/>
      <c r="AX70" s="1026"/>
      <c r="AY70" s="1027"/>
      <c r="AZ70" s="1019"/>
      <c r="BA70" s="1019"/>
      <c r="BB70" s="1019"/>
      <c r="BC70" s="1019"/>
      <c r="BD70" s="1020"/>
      <c r="BE70" s="121"/>
      <c r="BF70" s="121"/>
      <c r="BG70" s="121"/>
      <c r="BH70" s="121"/>
      <c r="BI70" s="121"/>
      <c r="BJ70" s="121"/>
      <c r="BK70" s="121"/>
      <c r="BL70" s="121"/>
      <c r="BM70" s="121"/>
      <c r="BN70" s="121"/>
      <c r="BO70" s="121"/>
      <c r="BP70" s="121"/>
      <c r="BQ70" s="118">
        <v>64</v>
      </c>
      <c r="BR70" s="12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102"/>
    </row>
    <row r="71" spans="1:131" s="103" customFormat="1" ht="26.25" customHeight="1" x14ac:dyDescent="0.15">
      <c r="A71" s="117">
        <v>4</v>
      </c>
      <c r="B71" s="1021" t="s">
        <v>355</v>
      </c>
      <c r="C71" s="1022"/>
      <c r="D71" s="1022"/>
      <c r="E71" s="1022"/>
      <c r="F71" s="1022"/>
      <c r="G71" s="1022"/>
      <c r="H71" s="1022"/>
      <c r="I71" s="1022"/>
      <c r="J71" s="1022"/>
      <c r="K71" s="1022"/>
      <c r="L71" s="1022"/>
      <c r="M71" s="1022"/>
      <c r="N71" s="1022"/>
      <c r="O71" s="1022"/>
      <c r="P71" s="1023"/>
      <c r="Q71" s="1025">
        <v>5830</v>
      </c>
      <c r="R71" s="1026"/>
      <c r="S71" s="1026"/>
      <c r="T71" s="1026"/>
      <c r="U71" s="1027"/>
      <c r="V71" s="1028">
        <v>5669</v>
      </c>
      <c r="W71" s="1026"/>
      <c r="X71" s="1026"/>
      <c r="Y71" s="1026"/>
      <c r="Z71" s="1027"/>
      <c r="AA71" s="1028">
        <v>161</v>
      </c>
      <c r="AB71" s="1026"/>
      <c r="AC71" s="1026"/>
      <c r="AD71" s="1026"/>
      <c r="AE71" s="1027"/>
      <c r="AF71" s="1028">
        <v>161</v>
      </c>
      <c r="AG71" s="1026"/>
      <c r="AH71" s="1026"/>
      <c r="AI71" s="1026"/>
      <c r="AJ71" s="1027"/>
      <c r="AK71" s="1028" t="s">
        <v>317</v>
      </c>
      <c r="AL71" s="1026"/>
      <c r="AM71" s="1026"/>
      <c r="AN71" s="1026"/>
      <c r="AO71" s="1027"/>
      <c r="AP71" s="1028">
        <v>13236</v>
      </c>
      <c r="AQ71" s="1026"/>
      <c r="AR71" s="1026"/>
      <c r="AS71" s="1026"/>
      <c r="AT71" s="1027"/>
      <c r="AU71" s="1028">
        <v>1271</v>
      </c>
      <c r="AV71" s="1026"/>
      <c r="AW71" s="1026"/>
      <c r="AX71" s="1026"/>
      <c r="AY71" s="1027"/>
      <c r="AZ71" s="1019"/>
      <c r="BA71" s="1019"/>
      <c r="BB71" s="1019"/>
      <c r="BC71" s="1019"/>
      <c r="BD71" s="1020"/>
      <c r="BE71" s="121"/>
      <c r="BF71" s="121"/>
      <c r="BG71" s="121"/>
      <c r="BH71" s="121"/>
      <c r="BI71" s="121"/>
      <c r="BJ71" s="121"/>
      <c r="BK71" s="121"/>
      <c r="BL71" s="121"/>
      <c r="BM71" s="121"/>
      <c r="BN71" s="121"/>
      <c r="BO71" s="121"/>
      <c r="BP71" s="121"/>
      <c r="BQ71" s="118">
        <v>65</v>
      </c>
      <c r="BR71" s="12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102"/>
    </row>
    <row r="72" spans="1:131" s="103" customFormat="1" ht="26.25" customHeight="1" x14ac:dyDescent="0.15">
      <c r="A72" s="117">
        <v>5</v>
      </c>
      <c r="B72" s="1021" t="s">
        <v>356</v>
      </c>
      <c r="C72" s="1022"/>
      <c r="D72" s="1022"/>
      <c r="E72" s="1022"/>
      <c r="F72" s="1022"/>
      <c r="G72" s="1022"/>
      <c r="H72" s="1022"/>
      <c r="I72" s="1022"/>
      <c r="J72" s="1022"/>
      <c r="K72" s="1022"/>
      <c r="L72" s="1022"/>
      <c r="M72" s="1022"/>
      <c r="N72" s="1022"/>
      <c r="O72" s="1022"/>
      <c r="P72" s="1023"/>
      <c r="Q72" s="1025">
        <v>754</v>
      </c>
      <c r="R72" s="1026"/>
      <c r="S72" s="1026"/>
      <c r="T72" s="1026"/>
      <c r="U72" s="1027"/>
      <c r="V72" s="1028">
        <v>715</v>
      </c>
      <c r="W72" s="1026"/>
      <c r="X72" s="1026"/>
      <c r="Y72" s="1026"/>
      <c r="Z72" s="1027"/>
      <c r="AA72" s="1028">
        <v>40</v>
      </c>
      <c r="AB72" s="1026"/>
      <c r="AC72" s="1026"/>
      <c r="AD72" s="1026"/>
      <c r="AE72" s="1027"/>
      <c r="AF72" s="1028">
        <v>40</v>
      </c>
      <c r="AG72" s="1026"/>
      <c r="AH72" s="1026"/>
      <c r="AI72" s="1026"/>
      <c r="AJ72" s="1027"/>
      <c r="AK72" s="1028">
        <v>1</v>
      </c>
      <c r="AL72" s="1026"/>
      <c r="AM72" s="1026"/>
      <c r="AN72" s="1026"/>
      <c r="AO72" s="1027"/>
      <c r="AP72" s="1028" t="s">
        <v>352</v>
      </c>
      <c r="AQ72" s="1026"/>
      <c r="AR72" s="1026"/>
      <c r="AS72" s="1026"/>
      <c r="AT72" s="1027"/>
      <c r="AU72" s="1028" t="s">
        <v>352</v>
      </c>
      <c r="AV72" s="1026"/>
      <c r="AW72" s="1026"/>
      <c r="AX72" s="1026"/>
      <c r="AY72" s="1027"/>
      <c r="AZ72" s="1019"/>
      <c r="BA72" s="1019"/>
      <c r="BB72" s="1019"/>
      <c r="BC72" s="1019"/>
      <c r="BD72" s="1020"/>
      <c r="BE72" s="121"/>
      <c r="BF72" s="121"/>
      <c r="BG72" s="121"/>
      <c r="BH72" s="121"/>
      <c r="BI72" s="121"/>
      <c r="BJ72" s="121"/>
      <c r="BK72" s="121"/>
      <c r="BL72" s="121"/>
      <c r="BM72" s="121"/>
      <c r="BN72" s="121"/>
      <c r="BO72" s="121"/>
      <c r="BP72" s="121"/>
      <c r="BQ72" s="118">
        <v>66</v>
      </c>
      <c r="BR72" s="12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102"/>
    </row>
    <row r="73" spans="1:131" s="103" customFormat="1" ht="26.25" customHeight="1" x14ac:dyDescent="0.15">
      <c r="A73" s="117">
        <v>6</v>
      </c>
      <c r="B73" s="1021" t="s">
        <v>357</v>
      </c>
      <c r="C73" s="1022"/>
      <c r="D73" s="1022"/>
      <c r="E73" s="1022"/>
      <c r="F73" s="1022"/>
      <c r="G73" s="1022"/>
      <c r="H73" s="1022"/>
      <c r="I73" s="1022"/>
      <c r="J73" s="1022"/>
      <c r="K73" s="1022"/>
      <c r="L73" s="1022"/>
      <c r="M73" s="1022"/>
      <c r="N73" s="1022"/>
      <c r="O73" s="1022"/>
      <c r="P73" s="1023"/>
      <c r="Q73" s="1025">
        <v>159119</v>
      </c>
      <c r="R73" s="1026"/>
      <c r="S73" s="1026"/>
      <c r="T73" s="1026"/>
      <c r="U73" s="1027"/>
      <c r="V73" s="1028">
        <v>154694</v>
      </c>
      <c r="W73" s="1026"/>
      <c r="X73" s="1026"/>
      <c r="Y73" s="1026"/>
      <c r="Z73" s="1027"/>
      <c r="AA73" s="1028">
        <v>4425</v>
      </c>
      <c r="AB73" s="1026"/>
      <c r="AC73" s="1026"/>
      <c r="AD73" s="1026"/>
      <c r="AE73" s="1027"/>
      <c r="AF73" s="1028">
        <v>4425</v>
      </c>
      <c r="AG73" s="1026"/>
      <c r="AH73" s="1026"/>
      <c r="AI73" s="1026"/>
      <c r="AJ73" s="1027"/>
      <c r="AK73" s="1028">
        <v>1792</v>
      </c>
      <c r="AL73" s="1026"/>
      <c r="AM73" s="1026"/>
      <c r="AN73" s="1026"/>
      <c r="AO73" s="1027"/>
      <c r="AP73" s="1028" t="s">
        <v>352</v>
      </c>
      <c r="AQ73" s="1026"/>
      <c r="AR73" s="1026"/>
      <c r="AS73" s="1026"/>
      <c r="AT73" s="1027"/>
      <c r="AU73" s="1028" t="s">
        <v>352</v>
      </c>
      <c r="AV73" s="1026"/>
      <c r="AW73" s="1026"/>
      <c r="AX73" s="1026"/>
      <c r="AY73" s="1027"/>
      <c r="AZ73" s="1019"/>
      <c r="BA73" s="1019"/>
      <c r="BB73" s="1019"/>
      <c r="BC73" s="1019"/>
      <c r="BD73" s="1020"/>
      <c r="BE73" s="121"/>
      <c r="BF73" s="121"/>
      <c r="BG73" s="121"/>
      <c r="BH73" s="121"/>
      <c r="BI73" s="121"/>
      <c r="BJ73" s="121"/>
      <c r="BK73" s="121"/>
      <c r="BL73" s="121"/>
      <c r="BM73" s="121"/>
      <c r="BN73" s="121"/>
      <c r="BO73" s="121"/>
      <c r="BP73" s="121"/>
      <c r="BQ73" s="118">
        <v>67</v>
      </c>
      <c r="BR73" s="12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102"/>
    </row>
    <row r="74" spans="1:131" s="103" customFormat="1" ht="26.25" customHeight="1" x14ac:dyDescent="0.15">
      <c r="A74" s="117">
        <v>7</v>
      </c>
      <c r="B74" s="1021"/>
      <c r="C74" s="1022"/>
      <c r="D74" s="1022"/>
      <c r="E74" s="1022"/>
      <c r="F74" s="1022"/>
      <c r="G74" s="1022"/>
      <c r="H74" s="1022"/>
      <c r="I74" s="1022"/>
      <c r="J74" s="1022"/>
      <c r="K74" s="1022"/>
      <c r="L74" s="1022"/>
      <c r="M74" s="1022"/>
      <c r="N74" s="1022"/>
      <c r="O74" s="1022"/>
      <c r="P74" s="1023"/>
      <c r="Q74" s="1024"/>
      <c r="R74" s="1018"/>
      <c r="S74" s="1018"/>
      <c r="T74" s="1018"/>
      <c r="U74" s="1018"/>
      <c r="V74" s="1018"/>
      <c r="W74" s="1018"/>
      <c r="X74" s="1018"/>
      <c r="Y74" s="1018"/>
      <c r="Z74" s="1018"/>
      <c r="AA74" s="1018"/>
      <c r="AB74" s="1018"/>
      <c r="AC74" s="1018"/>
      <c r="AD74" s="1018"/>
      <c r="AE74" s="1018"/>
      <c r="AF74" s="1018"/>
      <c r="AG74" s="1018"/>
      <c r="AH74" s="1018"/>
      <c r="AI74" s="1018"/>
      <c r="AJ74" s="1018"/>
      <c r="AK74" s="1018"/>
      <c r="AL74" s="1018"/>
      <c r="AM74" s="1018"/>
      <c r="AN74" s="1018"/>
      <c r="AO74" s="1018"/>
      <c r="AP74" s="1018"/>
      <c r="AQ74" s="1018"/>
      <c r="AR74" s="1018"/>
      <c r="AS74" s="1018"/>
      <c r="AT74" s="1018"/>
      <c r="AU74" s="1018"/>
      <c r="AV74" s="1018"/>
      <c r="AW74" s="1018"/>
      <c r="AX74" s="1018"/>
      <c r="AY74" s="1018"/>
      <c r="AZ74" s="1019"/>
      <c r="BA74" s="1019"/>
      <c r="BB74" s="1019"/>
      <c r="BC74" s="1019"/>
      <c r="BD74" s="1020"/>
      <c r="BE74" s="121"/>
      <c r="BF74" s="121"/>
      <c r="BG74" s="121"/>
      <c r="BH74" s="121"/>
      <c r="BI74" s="121"/>
      <c r="BJ74" s="121"/>
      <c r="BK74" s="121"/>
      <c r="BL74" s="121"/>
      <c r="BM74" s="121"/>
      <c r="BN74" s="121"/>
      <c r="BO74" s="121"/>
      <c r="BP74" s="121"/>
      <c r="BQ74" s="118">
        <v>68</v>
      </c>
      <c r="BR74" s="12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102"/>
    </row>
    <row r="75" spans="1:131" s="103" customFormat="1" ht="26.25" customHeight="1" x14ac:dyDescent="0.15">
      <c r="A75" s="117">
        <v>8</v>
      </c>
      <c r="B75" s="1021"/>
      <c r="C75" s="1022"/>
      <c r="D75" s="1022"/>
      <c r="E75" s="1022"/>
      <c r="F75" s="1022"/>
      <c r="G75" s="1022"/>
      <c r="H75" s="1022"/>
      <c r="I75" s="1022"/>
      <c r="J75" s="1022"/>
      <c r="K75" s="1022"/>
      <c r="L75" s="1022"/>
      <c r="M75" s="1022"/>
      <c r="N75" s="1022"/>
      <c r="O75" s="1022"/>
      <c r="P75" s="1023"/>
      <c r="Q75" s="1025"/>
      <c r="R75" s="1026"/>
      <c r="S75" s="1026"/>
      <c r="T75" s="1026"/>
      <c r="U75" s="1027"/>
      <c r="V75" s="1028"/>
      <c r="W75" s="1026"/>
      <c r="X75" s="1026"/>
      <c r="Y75" s="1026"/>
      <c r="Z75" s="1027"/>
      <c r="AA75" s="1028"/>
      <c r="AB75" s="1026"/>
      <c r="AC75" s="1026"/>
      <c r="AD75" s="1026"/>
      <c r="AE75" s="1027"/>
      <c r="AF75" s="1028"/>
      <c r="AG75" s="1026"/>
      <c r="AH75" s="1026"/>
      <c r="AI75" s="1026"/>
      <c r="AJ75" s="1027"/>
      <c r="AK75" s="1028"/>
      <c r="AL75" s="1026"/>
      <c r="AM75" s="1026"/>
      <c r="AN75" s="1026"/>
      <c r="AO75" s="1027"/>
      <c r="AP75" s="1028"/>
      <c r="AQ75" s="1026"/>
      <c r="AR75" s="1026"/>
      <c r="AS75" s="1026"/>
      <c r="AT75" s="1027"/>
      <c r="AU75" s="1028"/>
      <c r="AV75" s="1026"/>
      <c r="AW75" s="1026"/>
      <c r="AX75" s="1026"/>
      <c r="AY75" s="1027"/>
      <c r="AZ75" s="1019"/>
      <c r="BA75" s="1019"/>
      <c r="BB75" s="1019"/>
      <c r="BC75" s="1019"/>
      <c r="BD75" s="1020"/>
      <c r="BE75" s="121"/>
      <c r="BF75" s="121"/>
      <c r="BG75" s="121"/>
      <c r="BH75" s="121"/>
      <c r="BI75" s="121"/>
      <c r="BJ75" s="121"/>
      <c r="BK75" s="121"/>
      <c r="BL75" s="121"/>
      <c r="BM75" s="121"/>
      <c r="BN75" s="121"/>
      <c r="BO75" s="121"/>
      <c r="BP75" s="121"/>
      <c r="BQ75" s="118">
        <v>69</v>
      </c>
      <c r="BR75" s="12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102"/>
    </row>
    <row r="76" spans="1:131" s="103" customFormat="1" ht="26.25" customHeight="1" x14ac:dyDescent="0.15">
      <c r="A76" s="117">
        <v>9</v>
      </c>
      <c r="B76" s="1021"/>
      <c r="C76" s="1022"/>
      <c r="D76" s="1022"/>
      <c r="E76" s="1022"/>
      <c r="F76" s="1022"/>
      <c r="G76" s="1022"/>
      <c r="H76" s="1022"/>
      <c r="I76" s="1022"/>
      <c r="J76" s="1022"/>
      <c r="K76" s="1022"/>
      <c r="L76" s="1022"/>
      <c r="M76" s="1022"/>
      <c r="N76" s="1022"/>
      <c r="O76" s="1022"/>
      <c r="P76" s="1023"/>
      <c r="Q76" s="1025"/>
      <c r="R76" s="1026"/>
      <c r="S76" s="1026"/>
      <c r="T76" s="1026"/>
      <c r="U76" s="1027"/>
      <c r="V76" s="1028"/>
      <c r="W76" s="1026"/>
      <c r="X76" s="1026"/>
      <c r="Y76" s="1026"/>
      <c r="Z76" s="1027"/>
      <c r="AA76" s="1028"/>
      <c r="AB76" s="1026"/>
      <c r="AC76" s="1026"/>
      <c r="AD76" s="1026"/>
      <c r="AE76" s="1027"/>
      <c r="AF76" s="1028"/>
      <c r="AG76" s="1026"/>
      <c r="AH76" s="1026"/>
      <c r="AI76" s="1026"/>
      <c r="AJ76" s="1027"/>
      <c r="AK76" s="1028"/>
      <c r="AL76" s="1026"/>
      <c r="AM76" s="1026"/>
      <c r="AN76" s="1026"/>
      <c r="AO76" s="1027"/>
      <c r="AP76" s="1028"/>
      <c r="AQ76" s="1026"/>
      <c r="AR76" s="1026"/>
      <c r="AS76" s="1026"/>
      <c r="AT76" s="1027"/>
      <c r="AU76" s="1028"/>
      <c r="AV76" s="1026"/>
      <c r="AW76" s="1026"/>
      <c r="AX76" s="1026"/>
      <c r="AY76" s="1027"/>
      <c r="AZ76" s="1019"/>
      <c r="BA76" s="1019"/>
      <c r="BB76" s="1019"/>
      <c r="BC76" s="1019"/>
      <c r="BD76" s="1020"/>
      <c r="BE76" s="121"/>
      <c r="BF76" s="121"/>
      <c r="BG76" s="121"/>
      <c r="BH76" s="121"/>
      <c r="BI76" s="121"/>
      <c r="BJ76" s="121"/>
      <c r="BK76" s="121"/>
      <c r="BL76" s="121"/>
      <c r="BM76" s="121"/>
      <c r="BN76" s="121"/>
      <c r="BO76" s="121"/>
      <c r="BP76" s="121"/>
      <c r="BQ76" s="118">
        <v>70</v>
      </c>
      <c r="BR76" s="12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102"/>
    </row>
    <row r="77" spans="1:131" s="103" customFormat="1" ht="26.25" customHeight="1" x14ac:dyDescent="0.15">
      <c r="A77" s="117">
        <v>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121"/>
      <c r="BF77" s="121"/>
      <c r="BG77" s="121"/>
      <c r="BH77" s="121"/>
      <c r="BI77" s="121"/>
      <c r="BJ77" s="121"/>
      <c r="BK77" s="121"/>
      <c r="BL77" s="121"/>
      <c r="BM77" s="121"/>
      <c r="BN77" s="121"/>
      <c r="BO77" s="121"/>
      <c r="BP77" s="121"/>
      <c r="BQ77" s="118">
        <v>71</v>
      </c>
      <c r="BR77" s="12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102"/>
    </row>
    <row r="78" spans="1:131" s="103" customFormat="1" ht="26.25" customHeight="1" x14ac:dyDescent="0.15">
      <c r="A78" s="117">
        <v>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121"/>
      <c r="BF78" s="121"/>
      <c r="BG78" s="121"/>
      <c r="BH78" s="121"/>
      <c r="BI78" s="121"/>
      <c r="BJ78" s="124"/>
      <c r="BK78" s="124"/>
      <c r="BL78" s="124"/>
      <c r="BM78" s="124"/>
      <c r="BN78" s="124"/>
      <c r="BO78" s="121"/>
      <c r="BP78" s="121"/>
      <c r="BQ78" s="118">
        <v>72</v>
      </c>
      <c r="BR78" s="12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102"/>
    </row>
    <row r="79" spans="1:131" s="103" customFormat="1" ht="26.25" customHeight="1" x14ac:dyDescent="0.15">
      <c r="A79" s="117">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121"/>
      <c r="BF79" s="121"/>
      <c r="BG79" s="121"/>
      <c r="BH79" s="121"/>
      <c r="BI79" s="121"/>
      <c r="BJ79" s="124"/>
      <c r="BK79" s="124"/>
      <c r="BL79" s="124"/>
      <c r="BM79" s="124"/>
      <c r="BN79" s="124"/>
      <c r="BO79" s="121"/>
      <c r="BP79" s="121"/>
      <c r="BQ79" s="118">
        <v>73</v>
      </c>
      <c r="BR79" s="12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102"/>
    </row>
    <row r="80" spans="1:131" s="103" customFormat="1" ht="26.25" customHeight="1" x14ac:dyDescent="0.15">
      <c r="A80" s="117">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121"/>
      <c r="BF80" s="121"/>
      <c r="BG80" s="121"/>
      <c r="BH80" s="121"/>
      <c r="BI80" s="121"/>
      <c r="BJ80" s="121"/>
      <c r="BK80" s="121"/>
      <c r="BL80" s="121"/>
      <c r="BM80" s="121"/>
      <c r="BN80" s="121"/>
      <c r="BO80" s="121"/>
      <c r="BP80" s="121"/>
      <c r="BQ80" s="118">
        <v>74</v>
      </c>
      <c r="BR80" s="12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102"/>
    </row>
    <row r="81" spans="1:131" s="103" customFormat="1" ht="26.25" customHeight="1" x14ac:dyDescent="0.15">
      <c r="A81" s="117">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121"/>
      <c r="BF81" s="121"/>
      <c r="BG81" s="121"/>
      <c r="BH81" s="121"/>
      <c r="BI81" s="121"/>
      <c r="BJ81" s="121"/>
      <c r="BK81" s="121"/>
      <c r="BL81" s="121"/>
      <c r="BM81" s="121"/>
      <c r="BN81" s="121"/>
      <c r="BO81" s="121"/>
      <c r="BP81" s="121"/>
      <c r="BQ81" s="118">
        <v>75</v>
      </c>
      <c r="BR81" s="12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102"/>
    </row>
    <row r="82" spans="1:131" s="103" customFormat="1" ht="26.25" customHeight="1" x14ac:dyDescent="0.15">
      <c r="A82" s="117">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121"/>
      <c r="BF82" s="121"/>
      <c r="BG82" s="121"/>
      <c r="BH82" s="121"/>
      <c r="BI82" s="121"/>
      <c r="BJ82" s="121"/>
      <c r="BK82" s="121"/>
      <c r="BL82" s="121"/>
      <c r="BM82" s="121"/>
      <c r="BN82" s="121"/>
      <c r="BO82" s="121"/>
      <c r="BP82" s="121"/>
      <c r="BQ82" s="118">
        <v>76</v>
      </c>
      <c r="BR82" s="12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102"/>
    </row>
    <row r="83" spans="1:131" s="103" customFormat="1" ht="26.25" customHeight="1" x14ac:dyDescent="0.15">
      <c r="A83" s="117">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121"/>
      <c r="BF83" s="121"/>
      <c r="BG83" s="121"/>
      <c r="BH83" s="121"/>
      <c r="BI83" s="121"/>
      <c r="BJ83" s="121"/>
      <c r="BK83" s="121"/>
      <c r="BL83" s="121"/>
      <c r="BM83" s="121"/>
      <c r="BN83" s="121"/>
      <c r="BO83" s="121"/>
      <c r="BP83" s="121"/>
      <c r="BQ83" s="118">
        <v>77</v>
      </c>
      <c r="BR83" s="12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102"/>
    </row>
    <row r="84" spans="1:131" s="103" customFormat="1" ht="26.25" customHeight="1" x14ac:dyDescent="0.15">
      <c r="A84" s="117">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121"/>
      <c r="BF84" s="121"/>
      <c r="BG84" s="121"/>
      <c r="BH84" s="121"/>
      <c r="BI84" s="121"/>
      <c r="BJ84" s="121"/>
      <c r="BK84" s="121"/>
      <c r="BL84" s="121"/>
      <c r="BM84" s="121"/>
      <c r="BN84" s="121"/>
      <c r="BO84" s="121"/>
      <c r="BP84" s="121"/>
      <c r="BQ84" s="118">
        <v>78</v>
      </c>
      <c r="BR84" s="12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102"/>
    </row>
    <row r="85" spans="1:131" s="103" customFormat="1" ht="26.25" customHeight="1" x14ac:dyDescent="0.15">
      <c r="A85" s="117">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121"/>
      <c r="BF85" s="121"/>
      <c r="BG85" s="121"/>
      <c r="BH85" s="121"/>
      <c r="BI85" s="121"/>
      <c r="BJ85" s="121"/>
      <c r="BK85" s="121"/>
      <c r="BL85" s="121"/>
      <c r="BM85" s="121"/>
      <c r="BN85" s="121"/>
      <c r="BO85" s="121"/>
      <c r="BP85" s="121"/>
      <c r="BQ85" s="118">
        <v>79</v>
      </c>
      <c r="BR85" s="12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102"/>
    </row>
    <row r="86" spans="1:131" s="103" customFormat="1" ht="26.25" customHeight="1" x14ac:dyDescent="0.15">
      <c r="A86" s="117">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121"/>
      <c r="BF86" s="121"/>
      <c r="BG86" s="121"/>
      <c r="BH86" s="121"/>
      <c r="BI86" s="121"/>
      <c r="BJ86" s="121"/>
      <c r="BK86" s="121"/>
      <c r="BL86" s="121"/>
      <c r="BM86" s="121"/>
      <c r="BN86" s="121"/>
      <c r="BO86" s="121"/>
      <c r="BP86" s="121"/>
      <c r="BQ86" s="118">
        <v>80</v>
      </c>
      <c r="BR86" s="12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102"/>
    </row>
    <row r="87" spans="1:131" s="103" customFormat="1" ht="26.25" customHeight="1" x14ac:dyDescent="0.15">
      <c r="A87" s="125">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121"/>
      <c r="BF87" s="121"/>
      <c r="BG87" s="121"/>
      <c r="BH87" s="121"/>
      <c r="BI87" s="121"/>
      <c r="BJ87" s="121"/>
      <c r="BK87" s="121"/>
      <c r="BL87" s="121"/>
      <c r="BM87" s="121"/>
      <c r="BN87" s="121"/>
      <c r="BO87" s="121"/>
      <c r="BP87" s="121"/>
      <c r="BQ87" s="118">
        <v>81</v>
      </c>
      <c r="BR87" s="12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102"/>
    </row>
    <row r="88" spans="1:131" s="103" customFormat="1" ht="26.25" customHeight="1" thickBot="1" x14ac:dyDescent="0.2">
      <c r="A88" s="120" t="s">
        <v>324</v>
      </c>
      <c r="B88" s="991" t="s">
        <v>358</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v>5235</v>
      </c>
      <c r="AG88" s="1006"/>
      <c r="AH88" s="1006"/>
      <c r="AI88" s="1006"/>
      <c r="AJ88" s="1006"/>
      <c r="AK88" s="1010"/>
      <c r="AL88" s="1010"/>
      <c r="AM88" s="1010"/>
      <c r="AN88" s="1010"/>
      <c r="AO88" s="1010"/>
      <c r="AP88" s="1006">
        <v>13236</v>
      </c>
      <c r="AQ88" s="1006"/>
      <c r="AR88" s="1006"/>
      <c r="AS88" s="1006"/>
      <c r="AT88" s="1006"/>
      <c r="AU88" s="1006">
        <v>1271</v>
      </c>
      <c r="AV88" s="1006"/>
      <c r="AW88" s="1006"/>
      <c r="AX88" s="1006"/>
      <c r="AY88" s="1006"/>
      <c r="AZ88" s="1007"/>
      <c r="BA88" s="1007"/>
      <c r="BB88" s="1007"/>
      <c r="BC88" s="1007"/>
      <c r="BD88" s="1008"/>
      <c r="BE88" s="121"/>
      <c r="BF88" s="121"/>
      <c r="BG88" s="121"/>
      <c r="BH88" s="121"/>
      <c r="BI88" s="121"/>
      <c r="BJ88" s="121"/>
      <c r="BK88" s="121"/>
      <c r="BL88" s="121"/>
      <c r="BM88" s="121"/>
      <c r="BN88" s="121"/>
      <c r="BO88" s="121"/>
      <c r="BP88" s="121"/>
      <c r="BQ88" s="118">
        <v>82</v>
      </c>
      <c r="BR88" s="12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324</v>
      </c>
      <c r="BR102" s="991" t="s">
        <v>359</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v>545</v>
      </c>
      <c r="CS102" s="998"/>
      <c r="CT102" s="998"/>
      <c r="CU102" s="998"/>
      <c r="CV102" s="999"/>
      <c r="CW102" s="997">
        <v>10</v>
      </c>
      <c r="CX102" s="998"/>
      <c r="CY102" s="998"/>
      <c r="CZ102" s="998"/>
      <c r="DA102" s="999"/>
      <c r="DB102" s="997" t="s">
        <v>317</v>
      </c>
      <c r="DC102" s="998"/>
      <c r="DD102" s="998"/>
      <c r="DE102" s="998"/>
      <c r="DF102" s="999"/>
      <c r="DG102" s="997" t="s">
        <v>317</v>
      </c>
      <c r="DH102" s="998"/>
      <c r="DI102" s="998"/>
      <c r="DJ102" s="998"/>
      <c r="DK102" s="999"/>
      <c r="DL102" s="997">
        <v>83</v>
      </c>
      <c r="DM102" s="998"/>
      <c r="DN102" s="998"/>
      <c r="DO102" s="998"/>
      <c r="DP102" s="999"/>
      <c r="DQ102" s="997" t="s">
        <v>317</v>
      </c>
      <c r="DR102" s="998"/>
      <c r="DS102" s="998"/>
      <c r="DT102" s="998"/>
      <c r="DU102" s="999"/>
      <c r="DV102" s="980"/>
      <c r="DW102" s="981"/>
      <c r="DX102" s="981"/>
      <c r="DY102" s="981"/>
      <c r="DZ102" s="98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3" t="s">
        <v>360</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4" t="s">
        <v>361</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362</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363</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5" t="s">
        <v>364</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365</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102" customFormat="1" ht="26.25" customHeight="1" x14ac:dyDescent="0.15">
      <c r="A109" s="940" t="s">
        <v>366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367</v>
      </c>
      <c r="AB109" s="941"/>
      <c r="AC109" s="941"/>
      <c r="AD109" s="941"/>
      <c r="AE109" s="942"/>
      <c r="AF109" s="943" t="s">
        <v>236</v>
      </c>
      <c r="AG109" s="941"/>
      <c r="AH109" s="941"/>
      <c r="AI109" s="941"/>
      <c r="AJ109" s="942"/>
      <c r="AK109" s="943" t="s">
        <v>235</v>
      </c>
      <c r="AL109" s="941"/>
      <c r="AM109" s="941"/>
      <c r="AN109" s="941"/>
      <c r="AO109" s="942"/>
      <c r="AP109" s="943" t="s">
        <v>368</v>
      </c>
      <c r="AQ109" s="941"/>
      <c r="AR109" s="941"/>
      <c r="AS109" s="941"/>
      <c r="AT109" s="972"/>
      <c r="AU109" s="940" t="s">
        <v>366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367</v>
      </c>
      <c r="BR109" s="941"/>
      <c r="BS109" s="941"/>
      <c r="BT109" s="941"/>
      <c r="BU109" s="942"/>
      <c r="BV109" s="943" t="s">
        <v>236</v>
      </c>
      <c r="BW109" s="941"/>
      <c r="BX109" s="941"/>
      <c r="BY109" s="941"/>
      <c r="BZ109" s="942"/>
      <c r="CA109" s="943" t="s">
        <v>235</v>
      </c>
      <c r="CB109" s="941"/>
      <c r="CC109" s="941"/>
      <c r="CD109" s="941"/>
      <c r="CE109" s="942"/>
      <c r="CF109" s="979" t="s">
        <v>368</v>
      </c>
      <c r="CG109" s="979"/>
      <c r="CH109" s="979"/>
      <c r="CI109" s="979"/>
      <c r="CJ109" s="979"/>
      <c r="CK109" s="943" t="s">
        <v>369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367</v>
      </c>
      <c r="DH109" s="941"/>
      <c r="DI109" s="941"/>
      <c r="DJ109" s="941"/>
      <c r="DK109" s="942"/>
      <c r="DL109" s="943" t="s">
        <v>236</v>
      </c>
      <c r="DM109" s="941"/>
      <c r="DN109" s="941"/>
      <c r="DO109" s="941"/>
      <c r="DP109" s="942"/>
      <c r="DQ109" s="943" t="s">
        <v>235</v>
      </c>
      <c r="DR109" s="941"/>
      <c r="DS109" s="941"/>
      <c r="DT109" s="941"/>
      <c r="DU109" s="942"/>
      <c r="DV109" s="943" t="s">
        <v>368</v>
      </c>
      <c r="DW109" s="941"/>
      <c r="DX109" s="941"/>
      <c r="DY109" s="941"/>
      <c r="DZ109" s="972"/>
    </row>
    <row r="110" spans="1:131" s="102" customFormat="1" ht="26.25" customHeight="1" x14ac:dyDescent="0.15">
      <c r="A110" s="843" t="s">
        <v>370</v>
      </c>
      <c r="B110" s="844"/>
      <c r="C110" s="844"/>
      <c r="D110" s="844"/>
      <c r="E110" s="844"/>
      <c r="F110" s="844"/>
      <c r="G110" s="844"/>
      <c r="H110" s="844"/>
      <c r="I110" s="844"/>
      <c r="J110" s="844"/>
      <c r="K110" s="844"/>
      <c r="L110" s="844"/>
      <c r="M110" s="844"/>
      <c r="N110" s="844"/>
      <c r="O110" s="844"/>
      <c r="P110" s="844"/>
      <c r="Q110" s="844"/>
      <c r="R110" s="844"/>
      <c r="S110" s="844"/>
      <c r="T110" s="844"/>
      <c r="U110" s="844"/>
      <c r="V110" s="844"/>
      <c r="W110" s="844"/>
      <c r="X110" s="844"/>
      <c r="Y110" s="844"/>
      <c r="Z110" s="845"/>
      <c r="AA110" s="933">
        <v>1520944</v>
      </c>
      <c r="AB110" s="934"/>
      <c r="AC110" s="934"/>
      <c r="AD110" s="934"/>
      <c r="AE110" s="935"/>
      <c r="AF110" s="936">
        <v>1258595</v>
      </c>
      <c r="AG110" s="934"/>
      <c r="AH110" s="934"/>
      <c r="AI110" s="934"/>
      <c r="AJ110" s="935"/>
      <c r="AK110" s="936">
        <v>1292470</v>
      </c>
      <c r="AL110" s="934"/>
      <c r="AM110" s="934"/>
      <c r="AN110" s="934"/>
      <c r="AO110" s="935"/>
      <c r="AP110" s="937">
        <v>18.600000000000001</v>
      </c>
      <c r="AQ110" s="938"/>
      <c r="AR110" s="938"/>
      <c r="AS110" s="938"/>
      <c r="AT110" s="939"/>
      <c r="AU110" s="973" t="s">
        <v>371</v>
      </c>
      <c r="AV110" s="974"/>
      <c r="AW110" s="974"/>
      <c r="AX110" s="974"/>
      <c r="AY110" s="974"/>
      <c r="AZ110" s="879" t="s">
        <v>372</v>
      </c>
      <c r="BA110" s="844"/>
      <c r="BB110" s="844"/>
      <c r="BC110" s="844"/>
      <c r="BD110" s="844"/>
      <c r="BE110" s="844"/>
      <c r="BF110" s="844"/>
      <c r="BG110" s="844"/>
      <c r="BH110" s="844"/>
      <c r="BI110" s="844"/>
      <c r="BJ110" s="844"/>
      <c r="BK110" s="844"/>
      <c r="BL110" s="844"/>
      <c r="BM110" s="844"/>
      <c r="BN110" s="844"/>
      <c r="BO110" s="844"/>
      <c r="BP110" s="845"/>
      <c r="BQ110" s="880">
        <v>17494310</v>
      </c>
      <c r="BR110" s="861"/>
      <c r="BS110" s="861"/>
      <c r="BT110" s="861"/>
      <c r="BU110" s="861"/>
      <c r="BV110" s="861">
        <v>18747825</v>
      </c>
      <c r="BW110" s="861"/>
      <c r="BX110" s="861"/>
      <c r="BY110" s="861"/>
      <c r="BZ110" s="861"/>
      <c r="CA110" s="861">
        <v>17608668</v>
      </c>
      <c r="CB110" s="861"/>
      <c r="CC110" s="861"/>
      <c r="CD110" s="861"/>
      <c r="CE110" s="861"/>
      <c r="CF110" s="905">
        <v>253.8</v>
      </c>
      <c r="CG110" s="906"/>
      <c r="CH110" s="906"/>
      <c r="CI110" s="906"/>
      <c r="CJ110" s="906"/>
      <c r="CK110" s="969" t="s">
        <v>373</v>
      </c>
      <c r="CL110" s="925"/>
      <c r="CM110" s="930" t="s">
        <v>374</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880">
        <v>268275</v>
      </c>
      <c r="DH110" s="861"/>
      <c r="DI110" s="861"/>
      <c r="DJ110" s="861"/>
      <c r="DK110" s="861"/>
      <c r="DL110" s="861">
        <v>236370</v>
      </c>
      <c r="DM110" s="861"/>
      <c r="DN110" s="861"/>
      <c r="DO110" s="861"/>
      <c r="DP110" s="861"/>
      <c r="DQ110" s="861">
        <v>204011</v>
      </c>
      <c r="DR110" s="861"/>
      <c r="DS110" s="861"/>
      <c r="DT110" s="861"/>
      <c r="DU110" s="861"/>
      <c r="DV110" s="862">
        <v>2.9</v>
      </c>
      <c r="DW110" s="862"/>
      <c r="DX110" s="862"/>
      <c r="DY110" s="862"/>
      <c r="DZ110" s="863"/>
    </row>
    <row r="111" spans="1:131" s="102" customFormat="1" ht="26.25" customHeight="1" x14ac:dyDescent="0.15">
      <c r="A111" s="810" t="s">
        <v>375</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55" t="s">
        <v>66</v>
      </c>
      <c r="AB111" s="956"/>
      <c r="AC111" s="956"/>
      <c r="AD111" s="956"/>
      <c r="AE111" s="957"/>
      <c r="AF111" s="958" t="s">
        <v>66</v>
      </c>
      <c r="AG111" s="956"/>
      <c r="AH111" s="956"/>
      <c r="AI111" s="956"/>
      <c r="AJ111" s="957"/>
      <c r="AK111" s="958" t="s">
        <v>66</v>
      </c>
      <c r="AL111" s="956"/>
      <c r="AM111" s="956"/>
      <c r="AN111" s="956"/>
      <c r="AO111" s="957"/>
      <c r="AP111" s="959" t="s">
        <v>66</v>
      </c>
      <c r="AQ111" s="960"/>
      <c r="AR111" s="960"/>
      <c r="AS111" s="960"/>
      <c r="AT111" s="961"/>
      <c r="AU111" s="975"/>
      <c r="AV111" s="976"/>
      <c r="AW111" s="976"/>
      <c r="AX111" s="976"/>
      <c r="AY111" s="976"/>
      <c r="AZ111" s="851" t="s">
        <v>376</v>
      </c>
      <c r="BA111" s="786"/>
      <c r="BB111" s="786"/>
      <c r="BC111" s="786"/>
      <c r="BD111" s="786"/>
      <c r="BE111" s="786"/>
      <c r="BF111" s="786"/>
      <c r="BG111" s="786"/>
      <c r="BH111" s="786"/>
      <c r="BI111" s="786"/>
      <c r="BJ111" s="786"/>
      <c r="BK111" s="786"/>
      <c r="BL111" s="786"/>
      <c r="BM111" s="786"/>
      <c r="BN111" s="786"/>
      <c r="BO111" s="786"/>
      <c r="BP111" s="787"/>
      <c r="BQ111" s="852">
        <v>936312</v>
      </c>
      <c r="BR111" s="853"/>
      <c r="BS111" s="853"/>
      <c r="BT111" s="853"/>
      <c r="BU111" s="853"/>
      <c r="BV111" s="853">
        <v>733091</v>
      </c>
      <c r="BW111" s="853"/>
      <c r="BX111" s="853"/>
      <c r="BY111" s="853"/>
      <c r="BZ111" s="853"/>
      <c r="CA111" s="853">
        <v>568459</v>
      </c>
      <c r="CB111" s="853"/>
      <c r="CC111" s="853"/>
      <c r="CD111" s="853"/>
      <c r="CE111" s="853"/>
      <c r="CF111" s="914">
        <v>8.1999999999999993</v>
      </c>
      <c r="CG111" s="915"/>
      <c r="CH111" s="915"/>
      <c r="CI111" s="915"/>
      <c r="CJ111" s="915"/>
      <c r="CK111" s="970"/>
      <c r="CL111" s="927"/>
      <c r="CM111" s="864" t="s">
        <v>377</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2" t="s">
        <v>66</v>
      </c>
      <c r="DH111" s="853"/>
      <c r="DI111" s="853"/>
      <c r="DJ111" s="853"/>
      <c r="DK111" s="853"/>
      <c r="DL111" s="853" t="s">
        <v>66</v>
      </c>
      <c r="DM111" s="853"/>
      <c r="DN111" s="853"/>
      <c r="DO111" s="853"/>
      <c r="DP111" s="853"/>
      <c r="DQ111" s="853" t="s">
        <v>66</v>
      </c>
      <c r="DR111" s="853"/>
      <c r="DS111" s="853"/>
      <c r="DT111" s="853"/>
      <c r="DU111" s="853"/>
      <c r="DV111" s="830" t="s">
        <v>66</v>
      </c>
      <c r="DW111" s="830"/>
      <c r="DX111" s="830"/>
      <c r="DY111" s="830"/>
      <c r="DZ111" s="831"/>
    </row>
    <row r="112" spans="1:131" s="102" customFormat="1" ht="26.25" customHeight="1" x14ac:dyDescent="0.15">
      <c r="A112" s="962" t="s">
        <v>378</v>
      </c>
      <c r="B112" s="963"/>
      <c r="C112" s="786" t="s">
        <v>379</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66</v>
      </c>
      <c r="AB112" s="816"/>
      <c r="AC112" s="816"/>
      <c r="AD112" s="816"/>
      <c r="AE112" s="817"/>
      <c r="AF112" s="818" t="s">
        <v>66</v>
      </c>
      <c r="AG112" s="816"/>
      <c r="AH112" s="816"/>
      <c r="AI112" s="816"/>
      <c r="AJ112" s="817"/>
      <c r="AK112" s="818" t="s">
        <v>66</v>
      </c>
      <c r="AL112" s="816"/>
      <c r="AM112" s="816"/>
      <c r="AN112" s="816"/>
      <c r="AO112" s="817"/>
      <c r="AP112" s="857" t="s">
        <v>66</v>
      </c>
      <c r="AQ112" s="858"/>
      <c r="AR112" s="858"/>
      <c r="AS112" s="858"/>
      <c r="AT112" s="859"/>
      <c r="AU112" s="975"/>
      <c r="AV112" s="976"/>
      <c r="AW112" s="976"/>
      <c r="AX112" s="976"/>
      <c r="AY112" s="976"/>
      <c r="AZ112" s="851" t="s">
        <v>380</v>
      </c>
      <c r="BA112" s="786"/>
      <c r="BB112" s="786"/>
      <c r="BC112" s="786"/>
      <c r="BD112" s="786"/>
      <c r="BE112" s="786"/>
      <c r="BF112" s="786"/>
      <c r="BG112" s="786"/>
      <c r="BH112" s="786"/>
      <c r="BI112" s="786"/>
      <c r="BJ112" s="786"/>
      <c r="BK112" s="786"/>
      <c r="BL112" s="786"/>
      <c r="BM112" s="786"/>
      <c r="BN112" s="786"/>
      <c r="BO112" s="786"/>
      <c r="BP112" s="787"/>
      <c r="BQ112" s="852">
        <v>3761480</v>
      </c>
      <c r="BR112" s="853"/>
      <c r="BS112" s="853"/>
      <c r="BT112" s="853"/>
      <c r="BU112" s="853"/>
      <c r="BV112" s="853">
        <v>3766983</v>
      </c>
      <c r="BW112" s="853"/>
      <c r="BX112" s="853"/>
      <c r="BY112" s="853"/>
      <c r="BZ112" s="853"/>
      <c r="CA112" s="853">
        <v>3718775</v>
      </c>
      <c r="CB112" s="853"/>
      <c r="CC112" s="853"/>
      <c r="CD112" s="853"/>
      <c r="CE112" s="853"/>
      <c r="CF112" s="914">
        <v>53.6</v>
      </c>
      <c r="CG112" s="915"/>
      <c r="CH112" s="915"/>
      <c r="CI112" s="915"/>
      <c r="CJ112" s="915"/>
      <c r="CK112" s="970"/>
      <c r="CL112" s="927"/>
      <c r="CM112" s="864" t="s">
        <v>381</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2" t="s">
        <v>66</v>
      </c>
      <c r="DH112" s="853"/>
      <c r="DI112" s="853"/>
      <c r="DJ112" s="853"/>
      <c r="DK112" s="853"/>
      <c r="DL112" s="853" t="s">
        <v>66</v>
      </c>
      <c r="DM112" s="853"/>
      <c r="DN112" s="853"/>
      <c r="DO112" s="853"/>
      <c r="DP112" s="853"/>
      <c r="DQ112" s="853" t="s">
        <v>66</v>
      </c>
      <c r="DR112" s="853"/>
      <c r="DS112" s="853"/>
      <c r="DT112" s="853"/>
      <c r="DU112" s="853"/>
      <c r="DV112" s="830" t="s">
        <v>66</v>
      </c>
      <c r="DW112" s="830"/>
      <c r="DX112" s="830"/>
      <c r="DY112" s="830"/>
      <c r="DZ112" s="831"/>
    </row>
    <row r="113" spans="1:130" s="102" customFormat="1" ht="26.25" customHeight="1" x14ac:dyDescent="0.15">
      <c r="A113" s="964"/>
      <c r="B113" s="965"/>
      <c r="C113" s="786" t="s">
        <v>382</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55">
        <v>272093</v>
      </c>
      <c r="AB113" s="956"/>
      <c r="AC113" s="956"/>
      <c r="AD113" s="956"/>
      <c r="AE113" s="957"/>
      <c r="AF113" s="958">
        <v>260869</v>
      </c>
      <c r="AG113" s="956"/>
      <c r="AH113" s="956"/>
      <c r="AI113" s="956"/>
      <c r="AJ113" s="957"/>
      <c r="AK113" s="958">
        <v>242614</v>
      </c>
      <c r="AL113" s="956"/>
      <c r="AM113" s="956"/>
      <c r="AN113" s="956"/>
      <c r="AO113" s="957"/>
      <c r="AP113" s="959">
        <v>3.5</v>
      </c>
      <c r="AQ113" s="960"/>
      <c r="AR113" s="960"/>
      <c r="AS113" s="960"/>
      <c r="AT113" s="961"/>
      <c r="AU113" s="975"/>
      <c r="AV113" s="976"/>
      <c r="AW113" s="976"/>
      <c r="AX113" s="976"/>
      <c r="AY113" s="976"/>
      <c r="AZ113" s="851" t="s">
        <v>383</v>
      </c>
      <c r="BA113" s="786"/>
      <c r="BB113" s="786"/>
      <c r="BC113" s="786"/>
      <c r="BD113" s="786"/>
      <c r="BE113" s="786"/>
      <c r="BF113" s="786"/>
      <c r="BG113" s="786"/>
      <c r="BH113" s="786"/>
      <c r="BI113" s="786"/>
      <c r="BJ113" s="786"/>
      <c r="BK113" s="786"/>
      <c r="BL113" s="786"/>
      <c r="BM113" s="786"/>
      <c r="BN113" s="786"/>
      <c r="BO113" s="786"/>
      <c r="BP113" s="787"/>
      <c r="BQ113" s="852">
        <v>545816</v>
      </c>
      <c r="BR113" s="853"/>
      <c r="BS113" s="853"/>
      <c r="BT113" s="853"/>
      <c r="BU113" s="853"/>
      <c r="BV113" s="853">
        <v>1017840</v>
      </c>
      <c r="BW113" s="853"/>
      <c r="BX113" s="853"/>
      <c r="BY113" s="853"/>
      <c r="BZ113" s="853"/>
      <c r="CA113" s="853">
        <v>1270612</v>
      </c>
      <c r="CB113" s="853"/>
      <c r="CC113" s="853"/>
      <c r="CD113" s="853"/>
      <c r="CE113" s="853"/>
      <c r="CF113" s="914">
        <v>18.3</v>
      </c>
      <c r="CG113" s="915"/>
      <c r="CH113" s="915"/>
      <c r="CI113" s="915"/>
      <c r="CJ113" s="915"/>
      <c r="CK113" s="970"/>
      <c r="CL113" s="927"/>
      <c r="CM113" s="864" t="s">
        <v>384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5" t="s">
        <v>66</v>
      </c>
      <c r="DH113" s="816"/>
      <c r="DI113" s="816"/>
      <c r="DJ113" s="816"/>
      <c r="DK113" s="817"/>
      <c r="DL113" s="818" t="s">
        <v>66</v>
      </c>
      <c r="DM113" s="816"/>
      <c r="DN113" s="816"/>
      <c r="DO113" s="816"/>
      <c r="DP113" s="817"/>
      <c r="DQ113" s="818" t="s">
        <v>66</v>
      </c>
      <c r="DR113" s="816"/>
      <c r="DS113" s="816"/>
      <c r="DT113" s="816"/>
      <c r="DU113" s="817"/>
      <c r="DV113" s="857" t="s">
        <v>66</v>
      </c>
      <c r="DW113" s="858"/>
      <c r="DX113" s="858"/>
      <c r="DY113" s="858"/>
      <c r="DZ113" s="859"/>
    </row>
    <row r="114" spans="1:130" s="102" customFormat="1" ht="26.25" customHeight="1" x14ac:dyDescent="0.15">
      <c r="A114" s="964"/>
      <c r="B114" s="965"/>
      <c r="C114" s="786" t="s">
        <v>385</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869</v>
      </c>
      <c r="AB114" s="816"/>
      <c r="AC114" s="816"/>
      <c r="AD114" s="816"/>
      <c r="AE114" s="817"/>
      <c r="AF114" s="818">
        <v>1855</v>
      </c>
      <c r="AG114" s="816"/>
      <c r="AH114" s="816"/>
      <c r="AI114" s="816"/>
      <c r="AJ114" s="817"/>
      <c r="AK114" s="818">
        <v>4265</v>
      </c>
      <c r="AL114" s="816"/>
      <c r="AM114" s="816"/>
      <c r="AN114" s="816"/>
      <c r="AO114" s="817"/>
      <c r="AP114" s="857">
        <v>0.1</v>
      </c>
      <c r="AQ114" s="858"/>
      <c r="AR114" s="858"/>
      <c r="AS114" s="858"/>
      <c r="AT114" s="859"/>
      <c r="AU114" s="975"/>
      <c r="AV114" s="976"/>
      <c r="AW114" s="976"/>
      <c r="AX114" s="976"/>
      <c r="AY114" s="976"/>
      <c r="AZ114" s="851" t="s">
        <v>386</v>
      </c>
      <c r="BA114" s="786"/>
      <c r="BB114" s="786"/>
      <c r="BC114" s="786"/>
      <c r="BD114" s="786"/>
      <c r="BE114" s="786"/>
      <c r="BF114" s="786"/>
      <c r="BG114" s="786"/>
      <c r="BH114" s="786"/>
      <c r="BI114" s="786"/>
      <c r="BJ114" s="786"/>
      <c r="BK114" s="786"/>
      <c r="BL114" s="786"/>
      <c r="BM114" s="786"/>
      <c r="BN114" s="786"/>
      <c r="BO114" s="786"/>
      <c r="BP114" s="787"/>
      <c r="BQ114" s="852">
        <v>2629975</v>
      </c>
      <c r="BR114" s="853"/>
      <c r="BS114" s="853"/>
      <c r="BT114" s="853"/>
      <c r="BU114" s="853"/>
      <c r="BV114" s="853">
        <v>2574070</v>
      </c>
      <c r="BW114" s="853"/>
      <c r="BX114" s="853"/>
      <c r="BY114" s="853"/>
      <c r="BZ114" s="853"/>
      <c r="CA114" s="853">
        <v>2397677</v>
      </c>
      <c r="CB114" s="853"/>
      <c r="CC114" s="853"/>
      <c r="CD114" s="853"/>
      <c r="CE114" s="853"/>
      <c r="CF114" s="914">
        <v>34.6</v>
      </c>
      <c r="CG114" s="915"/>
      <c r="CH114" s="915"/>
      <c r="CI114" s="915"/>
      <c r="CJ114" s="915"/>
      <c r="CK114" s="970"/>
      <c r="CL114" s="927"/>
      <c r="CM114" s="864" t="s">
        <v>387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5" t="s">
        <v>66</v>
      </c>
      <c r="DH114" s="816"/>
      <c r="DI114" s="816"/>
      <c r="DJ114" s="816"/>
      <c r="DK114" s="817"/>
      <c r="DL114" s="818" t="s">
        <v>66</v>
      </c>
      <c r="DM114" s="816"/>
      <c r="DN114" s="816"/>
      <c r="DO114" s="816"/>
      <c r="DP114" s="817"/>
      <c r="DQ114" s="818" t="s">
        <v>66</v>
      </c>
      <c r="DR114" s="816"/>
      <c r="DS114" s="816"/>
      <c r="DT114" s="816"/>
      <c r="DU114" s="817"/>
      <c r="DV114" s="857" t="s">
        <v>66</v>
      </c>
      <c r="DW114" s="858"/>
      <c r="DX114" s="858"/>
      <c r="DY114" s="858"/>
      <c r="DZ114" s="859"/>
    </row>
    <row r="115" spans="1:130" s="102" customFormat="1" ht="26.25" customHeight="1" x14ac:dyDescent="0.15">
      <c r="A115" s="964"/>
      <c r="B115" s="965"/>
      <c r="C115" s="786" t="s">
        <v>388</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55">
        <v>107597</v>
      </c>
      <c r="AB115" s="956"/>
      <c r="AC115" s="956"/>
      <c r="AD115" s="956"/>
      <c r="AE115" s="957"/>
      <c r="AF115" s="958">
        <v>101410</v>
      </c>
      <c r="AG115" s="956"/>
      <c r="AH115" s="956"/>
      <c r="AI115" s="956"/>
      <c r="AJ115" s="957"/>
      <c r="AK115" s="958">
        <v>99452</v>
      </c>
      <c r="AL115" s="956"/>
      <c r="AM115" s="956"/>
      <c r="AN115" s="956"/>
      <c r="AO115" s="957"/>
      <c r="AP115" s="959">
        <v>1.4</v>
      </c>
      <c r="AQ115" s="960"/>
      <c r="AR115" s="960"/>
      <c r="AS115" s="960"/>
      <c r="AT115" s="961"/>
      <c r="AU115" s="975"/>
      <c r="AV115" s="976"/>
      <c r="AW115" s="976"/>
      <c r="AX115" s="976"/>
      <c r="AY115" s="976"/>
      <c r="AZ115" s="851" t="s">
        <v>389</v>
      </c>
      <c r="BA115" s="786"/>
      <c r="BB115" s="786"/>
      <c r="BC115" s="786"/>
      <c r="BD115" s="786"/>
      <c r="BE115" s="786"/>
      <c r="BF115" s="786"/>
      <c r="BG115" s="786"/>
      <c r="BH115" s="786"/>
      <c r="BI115" s="786"/>
      <c r="BJ115" s="786"/>
      <c r="BK115" s="786"/>
      <c r="BL115" s="786"/>
      <c r="BM115" s="786"/>
      <c r="BN115" s="786"/>
      <c r="BO115" s="786"/>
      <c r="BP115" s="787"/>
      <c r="BQ115" s="852" t="s">
        <v>66</v>
      </c>
      <c r="BR115" s="853"/>
      <c r="BS115" s="853"/>
      <c r="BT115" s="853"/>
      <c r="BU115" s="853"/>
      <c r="BV115" s="853" t="s">
        <v>66</v>
      </c>
      <c r="BW115" s="853"/>
      <c r="BX115" s="853"/>
      <c r="BY115" s="853"/>
      <c r="BZ115" s="853"/>
      <c r="CA115" s="853" t="s">
        <v>66</v>
      </c>
      <c r="CB115" s="853"/>
      <c r="CC115" s="853"/>
      <c r="CD115" s="853"/>
      <c r="CE115" s="853"/>
      <c r="CF115" s="914" t="s">
        <v>66</v>
      </c>
      <c r="CG115" s="915"/>
      <c r="CH115" s="915"/>
      <c r="CI115" s="915"/>
      <c r="CJ115" s="915"/>
      <c r="CK115" s="970"/>
      <c r="CL115" s="927"/>
      <c r="CM115" s="851" t="s">
        <v>390</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v>197308</v>
      </c>
      <c r="DH115" s="816"/>
      <c r="DI115" s="816"/>
      <c r="DJ115" s="816"/>
      <c r="DK115" s="817"/>
      <c r="DL115" s="818">
        <v>121421</v>
      </c>
      <c r="DM115" s="816"/>
      <c r="DN115" s="816"/>
      <c r="DO115" s="816"/>
      <c r="DP115" s="817"/>
      <c r="DQ115" s="818">
        <v>83477</v>
      </c>
      <c r="DR115" s="816"/>
      <c r="DS115" s="816"/>
      <c r="DT115" s="816"/>
      <c r="DU115" s="817"/>
      <c r="DV115" s="857">
        <v>1.2</v>
      </c>
      <c r="DW115" s="858"/>
      <c r="DX115" s="858"/>
      <c r="DY115" s="858"/>
      <c r="DZ115" s="859"/>
    </row>
    <row r="116" spans="1:130" s="102" customFormat="1" ht="26.25" customHeight="1" x14ac:dyDescent="0.15">
      <c r="A116" s="966"/>
      <c r="B116" s="967"/>
      <c r="C116" s="896" t="s">
        <v>391</v>
      </c>
      <c r="D116" s="896"/>
      <c r="E116" s="896"/>
      <c r="F116" s="896"/>
      <c r="G116" s="896"/>
      <c r="H116" s="896"/>
      <c r="I116" s="896"/>
      <c r="J116" s="896"/>
      <c r="K116" s="896"/>
      <c r="L116" s="896"/>
      <c r="M116" s="896"/>
      <c r="N116" s="896"/>
      <c r="O116" s="896"/>
      <c r="P116" s="896"/>
      <c r="Q116" s="896"/>
      <c r="R116" s="896"/>
      <c r="S116" s="896"/>
      <c r="T116" s="896"/>
      <c r="U116" s="896"/>
      <c r="V116" s="896"/>
      <c r="W116" s="896"/>
      <c r="X116" s="896"/>
      <c r="Y116" s="896"/>
      <c r="Z116" s="897"/>
      <c r="AA116" s="815">
        <v>415</v>
      </c>
      <c r="AB116" s="816"/>
      <c r="AC116" s="816"/>
      <c r="AD116" s="816"/>
      <c r="AE116" s="817"/>
      <c r="AF116" s="818">
        <v>274</v>
      </c>
      <c r="AG116" s="816"/>
      <c r="AH116" s="816"/>
      <c r="AI116" s="816"/>
      <c r="AJ116" s="817"/>
      <c r="AK116" s="818">
        <v>399</v>
      </c>
      <c r="AL116" s="816"/>
      <c r="AM116" s="816"/>
      <c r="AN116" s="816"/>
      <c r="AO116" s="817"/>
      <c r="AP116" s="857">
        <v>0</v>
      </c>
      <c r="AQ116" s="858"/>
      <c r="AR116" s="858"/>
      <c r="AS116" s="858"/>
      <c r="AT116" s="859"/>
      <c r="AU116" s="975"/>
      <c r="AV116" s="976"/>
      <c r="AW116" s="976"/>
      <c r="AX116" s="976"/>
      <c r="AY116" s="976"/>
      <c r="AZ116" s="902" t="s">
        <v>392</v>
      </c>
      <c r="BA116" s="903"/>
      <c r="BB116" s="903"/>
      <c r="BC116" s="903"/>
      <c r="BD116" s="903"/>
      <c r="BE116" s="903"/>
      <c r="BF116" s="903"/>
      <c r="BG116" s="903"/>
      <c r="BH116" s="903"/>
      <c r="BI116" s="903"/>
      <c r="BJ116" s="903"/>
      <c r="BK116" s="903"/>
      <c r="BL116" s="903"/>
      <c r="BM116" s="903"/>
      <c r="BN116" s="903"/>
      <c r="BO116" s="903"/>
      <c r="BP116" s="904"/>
      <c r="BQ116" s="852" t="s">
        <v>66</v>
      </c>
      <c r="BR116" s="853"/>
      <c r="BS116" s="853"/>
      <c r="BT116" s="853"/>
      <c r="BU116" s="853"/>
      <c r="BV116" s="853" t="s">
        <v>66</v>
      </c>
      <c r="BW116" s="853"/>
      <c r="BX116" s="853"/>
      <c r="BY116" s="853"/>
      <c r="BZ116" s="853"/>
      <c r="CA116" s="853" t="s">
        <v>66</v>
      </c>
      <c r="CB116" s="853"/>
      <c r="CC116" s="853"/>
      <c r="CD116" s="853"/>
      <c r="CE116" s="853"/>
      <c r="CF116" s="914" t="s">
        <v>66</v>
      </c>
      <c r="CG116" s="915"/>
      <c r="CH116" s="915"/>
      <c r="CI116" s="915"/>
      <c r="CJ116" s="915"/>
      <c r="CK116" s="970"/>
      <c r="CL116" s="927"/>
      <c r="CM116" s="864" t="s">
        <v>393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5">
        <v>155500</v>
      </c>
      <c r="DH116" s="816"/>
      <c r="DI116" s="816"/>
      <c r="DJ116" s="816"/>
      <c r="DK116" s="817"/>
      <c r="DL116" s="818">
        <v>103100</v>
      </c>
      <c r="DM116" s="816"/>
      <c r="DN116" s="816"/>
      <c r="DO116" s="816"/>
      <c r="DP116" s="817"/>
      <c r="DQ116" s="818">
        <v>51800</v>
      </c>
      <c r="DR116" s="816"/>
      <c r="DS116" s="816"/>
      <c r="DT116" s="816"/>
      <c r="DU116" s="817"/>
      <c r="DV116" s="857">
        <v>0.7</v>
      </c>
      <c r="DW116" s="858"/>
      <c r="DX116" s="858"/>
      <c r="DY116" s="858"/>
      <c r="DZ116" s="859"/>
    </row>
    <row r="117" spans="1:130" s="102" customFormat="1" ht="26.25" customHeight="1" x14ac:dyDescent="0.15">
      <c r="A117" s="940" t="s">
        <v>120</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893" t="s">
        <v>394</v>
      </c>
      <c r="Z117" s="942"/>
      <c r="AA117" s="947">
        <v>1901918</v>
      </c>
      <c r="AB117" s="948"/>
      <c r="AC117" s="948"/>
      <c r="AD117" s="948"/>
      <c r="AE117" s="949"/>
      <c r="AF117" s="950">
        <v>1623003</v>
      </c>
      <c r="AG117" s="948"/>
      <c r="AH117" s="948"/>
      <c r="AI117" s="948"/>
      <c r="AJ117" s="949"/>
      <c r="AK117" s="950">
        <v>1639200</v>
      </c>
      <c r="AL117" s="948"/>
      <c r="AM117" s="948"/>
      <c r="AN117" s="948"/>
      <c r="AO117" s="949"/>
      <c r="AP117" s="951"/>
      <c r="AQ117" s="952"/>
      <c r="AR117" s="952"/>
      <c r="AS117" s="952"/>
      <c r="AT117" s="953"/>
      <c r="AU117" s="975"/>
      <c r="AV117" s="976"/>
      <c r="AW117" s="976"/>
      <c r="AX117" s="976"/>
      <c r="AY117" s="976"/>
      <c r="AZ117" s="902" t="s">
        <v>395</v>
      </c>
      <c r="BA117" s="903"/>
      <c r="BB117" s="903"/>
      <c r="BC117" s="903"/>
      <c r="BD117" s="903"/>
      <c r="BE117" s="903"/>
      <c r="BF117" s="903"/>
      <c r="BG117" s="903"/>
      <c r="BH117" s="903"/>
      <c r="BI117" s="903"/>
      <c r="BJ117" s="903"/>
      <c r="BK117" s="903"/>
      <c r="BL117" s="903"/>
      <c r="BM117" s="903"/>
      <c r="BN117" s="903"/>
      <c r="BO117" s="903"/>
      <c r="BP117" s="904"/>
      <c r="BQ117" s="852" t="s">
        <v>66</v>
      </c>
      <c r="BR117" s="853"/>
      <c r="BS117" s="853"/>
      <c r="BT117" s="853"/>
      <c r="BU117" s="853"/>
      <c r="BV117" s="853" t="s">
        <v>66</v>
      </c>
      <c r="BW117" s="853"/>
      <c r="BX117" s="853"/>
      <c r="BY117" s="853"/>
      <c r="BZ117" s="853"/>
      <c r="CA117" s="853" t="s">
        <v>66</v>
      </c>
      <c r="CB117" s="853"/>
      <c r="CC117" s="853"/>
      <c r="CD117" s="853"/>
      <c r="CE117" s="853"/>
      <c r="CF117" s="914" t="s">
        <v>66</v>
      </c>
      <c r="CG117" s="915"/>
      <c r="CH117" s="915"/>
      <c r="CI117" s="915"/>
      <c r="CJ117" s="915"/>
      <c r="CK117" s="970"/>
      <c r="CL117" s="927"/>
      <c r="CM117" s="864" t="s">
        <v>396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5" t="s">
        <v>66</v>
      </c>
      <c r="DH117" s="816"/>
      <c r="DI117" s="816"/>
      <c r="DJ117" s="816"/>
      <c r="DK117" s="817"/>
      <c r="DL117" s="818" t="s">
        <v>66</v>
      </c>
      <c r="DM117" s="816"/>
      <c r="DN117" s="816"/>
      <c r="DO117" s="816"/>
      <c r="DP117" s="817"/>
      <c r="DQ117" s="818" t="s">
        <v>66</v>
      </c>
      <c r="DR117" s="816"/>
      <c r="DS117" s="816"/>
      <c r="DT117" s="816"/>
      <c r="DU117" s="817"/>
      <c r="DV117" s="857" t="s">
        <v>66</v>
      </c>
      <c r="DW117" s="858"/>
      <c r="DX117" s="858"/>
      <c r="DY117" s="858"/>
      <c r="DZ117" s="859"/>
    </row>
    <row r="118" spans="1:130" s="102" customFormat="1" ht="26.25" customHeight="1" x14ac:dyDescent="0.15">
      <c r="A118" s="940" t="s">
        <v>369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367</v>
      </c>
      <c r="AB118" s="941"/>
      <c r="AC118" s="941"/>
      <c r="AD118" s="941"/>
      <c r="AE118" s="942"/>
      <c r="AF118" s="943" t="s">
        <v>236</v>
      </c>
      <c r="AG118" s="941"/>
      <c r="AH118" s="941"/>
      <c r="AI118" s="941"/>
      <c r="AJ118" s="942"/>
      <c r="AK118" s="943" t="s">
        <v>235</v>
      </c>
      <c r="AL118" s="941"/>
      <c r="AM118" s="941"/>
      <c r="AN118" s="941"/>
      <c r="AO118" s="942"/>
      <c r="AP118" s="944" t="s">
        <v>368</v>
      </c>
      <c r="AQ118" s="945"/>
      <c r="AR118" s="945"/>
      <c r="AS118" s="945"/>
      <c r="AT118" s="946"/>
      <c r="AU118" s="975"/>
      <c r="AV118" s="976"/>
      <c r="AW118" s="976"/>
      <c r="AX118" s="976"/>
      <c r="AY118" s="976"/>
      <c r="AZ118" s="895" t="s">
        <v>397</v>
      </c>
      <c r="BA118" s="896"/>
      <c r="BB118" s="896"/>
      <c r="BC118" s="896"/>
      <c r="BD118" s="896"/>
      <c r="BE118" s="896"/>
      <c r="BF118" s="896"/>
      <c r="BG118" s="896"/>
      <c r="BH118" s="896"/>
      <c r="BI118" s="896"/>
      <c r="BJ118" s="896"/>
      <c r="BK118" s="896"/>
      <c r="BL118" s="896"/>
      <c r="BM118" s="896"/>
      <c r="BN118" s="896"/>
      <c r="BO118" s="896"/>
      <c r="BP118" s="897"/>
      <c r="BQ118" s="898" t="s">
        <v>66</v>
      </c>
      <c r="BR118" s="899"/>
      <c r="BS118" s="899"/>
      <c r="BT118" s="899"/>
      <c r="BU118" s="899"/>
      <c r="BV118" s="899" t="s">
        <v>66</v>
      </c>
      <c r="BW118" s="899"/>
      <c r="BX118" s="899"/>
      <c r="BY118" s="899"/>
      <c r="BZ118" s="899"/>
      <c r="CA118" s="899" t="s">
        <v>66</v>
      </c>
      <c r="CB118" s="899"/>
      <c r="CC118" s="899"/>
      <c r="CD118" s="899"/>
      <c r="CE118" s="899"/>
      <c r="CF118" s="914" t="s">
        <v>66</v>
      </c>
      <c r="CG118" s="915"/>
      <c r="CH118" s="915"/>
      <c r="CI118" s="915"/>
      <c r="CJ118" s="915"/>
      <c r="CK118" s="970"/>
      <c r="CL118" s="927"/>
      <c r="CM118" s="864" t="s">
        <v>398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5" t="s">
        <v>66</v>
      </c>
      <c r="DH118" s="816"/>
      <c r="DI118" s="816"/>
      <c r="DJ118" s="816"/>
      <c r="DK118" s="817"/>
      <c r="DL118" s="818" t="s">
        <v>66</v>
      </c>
      <c r="DM118" s="816"/>
      <c r="DN118" s="816"/>
      <c r="DO118" s="816"/>
      <c r="DP118" s="817"/>
      <c r="DQ118" s="818" t="s">
        <v>66</v>
      </c>
      <c r="DR118" s="816"/>
      <c r="DS118" s="816"/>
      <c r="DT118" s="816"/>
      <c r="DU118" s="817"/>
      <c r="DV118" s="857" t="s">
        <v>66</v>
      </c>
      <c r="DW118" s="858"/>
      <c r="DX118" s="858"/>
      <c r="DY118" s="858"/>
      <c r="DZ118" s="859"/>
    </row>
    <row r="119" spans="1:130" s="102" customFormat="1" ht="26.25" customHeight="1" x14ac:dyDescent="0.15">
      <c r="A119" s="924" t="s">
        <v>373</v>
      </c>
      <c r="B119" s="925"/>
      <c r="C119" s="930" t="s">
        <v>374</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v>35400</v>
      </c>
      <c r="AB119" s="934"/>
      <c r="AC119" s="934"/>
      <c r="AD119" s="934"/>
      <c r="AE119" s="935"/>
      <c r="AF119" s="936">
        <v>35419</v>
      </c>
      <c r="AG119" s="934"/>
      <c r="AH119" s="934"/>
      <c r="AI119" s="934"/>
      <c r="AJ119" s="935"/>
      <c r="AK119" s="936">
        <v>35440</v>
      </c>
      <c r="AL119" s="934"/>
      <c r="AM119" s="934"/>
      <c r="AN119" s="934"/>
      <c r="AO119" s="935"/>
      <c r="AP119" s="937">
        <v>0.5</v>
      </c>
      <c r="AQ119" s="938"/>
      <c r="AR119" s="938"/>
      <c r="AS119" s="938"/>
      <c r="AT119" s="939"/>
      <c r="AU119" s="977"/>
      <c r="AV119" s="978"/>
      <c r="AW119" s="978"/>
      <c r="AX119" s="978"/>
      <c r="AY119" s="978"/>
      <c r="AZ119" s="133" t="s">
        <v>120</v>
      </c>
      <c r="BA119" s="133"/>
      <c r="BB119" s="133"/>
      <c r="BC119" s="133"/>
      <c r="BD119" s="133"/>
      <c r="BE119" s="133"/>
      <c r="BF119" s="133"/>
      <c r="BG119" s="133"/>
      <c r="BH119" s="133"/>
      <c r="BI119" s="133"/>
      <c r="BJ119" s="133"/>
      <c r="BK119" s="133"/>
      <c r="BL119" s="133"/>
      <c r="BM119" s="133"/>
      <c r="BN119" s="133"/>
      <c r="BO119" s="893" t="s">
        <v>399</v>
      </c>
      <c r="BP119" s="894"/>
      <c r="BQ119" s="898">
        <v>25367893</v>
      </c>
      <c r="BR119" s="899"/>
      <c r="BS119" s="899"/>
      <c r="BT119" s="899"/>
      <c r="BU119" s="899"/>
      <c r="BV119" s="899">
        <v>26839809</v>
      </c>
      <c r="BW119" s="899"/>
      <c r="BX119" s="899"/>
      <c r="BY119" s="899"/>
      <c r="BZ119" s="899"/>
      <c r="CA119" s="899">
        <v>25564191</v>
      </c>
      <c r="CB119" s="899"/>
      <c r="CC119" s="899"/>
      <c r="CD119" s="899"/>
      <c r="CE119" s="899"/>
      <c r="CF119" s="782"/>
      <c r="CG119" s="783"/>
      <c r="CH119" s="783"/>
      <c r="CI119" s="783"/>
      <c r="CJ119" s="892"/>
      <c r="CK119" s="971"/>
      <c r="CL119" s="929"/>
      <c r="CM119" s="854" t="s">
        <v>400</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798">
        <v>315229</v>
      </c>
      <c r="DH119" s="799"/>
      <c r="DI119" s="799"/>
      <c r="DJ119" s="799"/>
      <c r="DK119" s="800"/>
      <c r="DL119" s="801">
        <v>272200</v>
      </c>
      <c r="DM119" s="799"/>
      <c r="DN119" s="799"/>
      <c r="DO119" s="799"/>
      <c r="DP119" s="800"/>
      <c r="DQ119" s="801">
        <v>229171</v>
      </c>
      <c r="DR119" s="799"/>
      <c r="DS119" s="799"/>
      <c r="DT119" s="799"/>
      <c r="DU119" s="800"/>
      <c r="DV119" s="867">
        <v>3.3</v>
      </c>
      <c r="DW119" s="868"/>
      <c r="DX119" s="868"/>
      <c r="DY119" s="868"/>
      <c r="DZ119" s="869"/>
    </row>
    <row r="120" spans="1:130" s="102" customFormat="1" ht="26.25" customHeight="1" x14ac:dyDescent="0.15">
      <c r="A120" s="926"/>
      <c r="B120" s="927"/>
      <c r="C120" s="864" t="s">
        <v>377</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5" t="s">
        <v>66</v>
      </c>
      <c r="AB120" s="816"/>
      <c r="AC120" s="816"/>
      <c r="AD120" s="816"/>
      <c r="AE120" s="817"/>
      <c r="AF120" s="818" t="s">
        <v>66</v>
      </c>
      <c r="AG120" s="816"/>
      <c r="AH120" s="816"/>
      <c r="AI120" s="816"/>
      <c r="AJ120" s="817"/>
      <c r="AK120" s="818" t="s">
        <v>66</v>
      </c>
      <c r="AL120" s="816"/>
      <c r="AM120" s="816"/>
      <c r="AN120" s="816"/>
      <c r="AO120" s="817"/>
      <c r="AP120" s="857" t="s">
        <v>66</v>
      </c>
      <c r="AQ120" s="858"/>
      <c r="AR120" s="858"/>
      <c r="AS120" s="858"/>
      <c r="AT120" s="859"/>
      <c r="AU120" s="916" t="s">
        <v>401</v>
      </c>
      <c r="AV120" s="917"/>
      <c r="AW120" s="917"/>
      <c r="AX120" s="917"/>
      <c r="AY120" s="918"/>
      <c r="AZ120" s="879" t="s">
        <v>402</v>
      </c>
      <c r="BA120" s="844"/>
      <c r="BB120" s="844"/>
      <c r="BC120" s="844"/>
      <c r="BD120" s="844"/>
      <c r="BE120" s="844"/>
      <c r="BF120" s="844"/>
      <c r="BG120" s="844"/>
      <c r="BH120" s="844"/>
      <c r="BI120" s="844"/>
      <c r="BJ120" s="844"/>
      <c r="BK120" s="844"/>
      <c r="BL120" s="844"/>
      <c r="BM120" s="844"/>
      <c r="BN120" s="844"/>
      <c r="BO120" s="844"/>
      <c r="BP120" s="845"/>
      <c r="BQ120" s="880">
        <v>3065026</v>
      </c>
      <c r="BR120" s="861"/>
      <c r="BS120" s="861"/>
      <c r="BT120" s="861"/>
      <c r="BU120" s="861"/>
      <c r="BV120" s="861">
        <v>2902784</v>
      </c>
      <c r="BW120" s="861"/>
      <c r="BX120" s="861"/>
      <c r="BY120" s="861"/>
      <c r="BZ120" s="861"/>
      <c r="CA120" s="861">
        <v>3189721</v>
      </c>
      <c r="CB120" s="861"/>
      <c r="CC120" s="861"/>
      <c r="CD120" s="861"/>
      <c r="CE120" s="861"/>
      <c r="CF120" s="905">
        <v>46</v>
      </c>
      <c r="CG120" s="906"/>
      <c r="CH120" s="906"/>
      <c r="CI120" s="906"/>
      <c r="CJ120" s="906"/>
      <c r="CK120" s="907" t="s">
        <v>403</v>
      </c>
      <c r="CL120" s="871"/>
      <c r="CM120" s="871"/>
      <c r="CN120" s="871"/>
      <c r="CO120" s="872"/>
      <c r="CP120" s="911" t="s">
        <v>341</v>
      </c>
      <c r="CQ120" s="912"/>
      <c r="CR120" s="912"/>
      <c r="CS120" s="912"/>
      <c r="CT120" s="912"/>
      <c r="CU120" s="912"/>
      <c r="CV120" s="912"/>
      <c r="CW120" s="912"/>
      <c r="CX120" s="912"/>
      <c r="CY120" s="912"/>
      <c r="CZ120" s="912"/>
      <c r="DA120" s="912"/>
      <c r="DB120" s="912"/>
      <c r="DC120" s="912"/>
      <c r="DD120" s="912"/>
      <c r="DE120" s="912"/>
      <c r="DF120" s="913"/>
      <c r="DG120" s="880">
        <v>2780789</v>
      </c>
      <c r="DH120" s="861"/>
      <c r="DI120" s="861"/>
      <c r="DJ120" s="861"/>
      <c r="DK120" s="861"/>
      <c r="DL120" s="861">
        <v>2771647</v>
      </c>
      <c r="DM120" s="861"/>
      <c r="DN120" s="861"/>
      <c r="DO120" s="861"/>
      <c r="DP120" s="861"/>
      <c r="DQ120" s="861">
        <v>2691098</v>
      </c>
      <c r="DR120" s="861"/>
      <c r="DS120" s="861"/>
      <c r="DT120" s="861"/>
      <c r="DU120" s="861"/>
      <c r="DV120" s="862">
        <v>38.799999999999997</v>
      </c>
      <c r="DW120" s="862"/>
      <c r="DX120" s="862"/>
      <c r="DY120" s="862"/>
      <c r="DZ120" s="863"/>
    </row>
    <row r="121" spans="1:130" s="102" customFormat="1" ht="26.25" customHeight="1" x14ac:dyDescent="0.15">
      <c r="A121" s="926"/>
      <c r="B121" s="927"/>
      <c r="C121" s="902" t="s">
        <v>404</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t="s">
        <v>66</v>
      </c>
      <c r="AB121" s="816"/>
      <c r="AC121" s="816"/>
      <c r="AD121" s="816"/>
      <c r="AE121" s="817"/>
      <c r="AF121" s="818" t="s">
        <v>66</v>
      </c>
      <c r="AG121" s="816"/>
      <c r="AH121" s="816"/>
      <c r="AI121" s="816"/>
      <c r="AJ121" s="817"/>
      <c r="AK121" s="818" t="s">
        <v>66</v>
      </c>
      <c r="AL121" s="816"/>
      <c r="AM121" s="816"/>
      <c r="AN121" s="816"/>
      <c r="AO121" s="817"/>
      <c r="AP121" s="857" t="s">
        <v>66</v>
      </c>
      <c r="AQ121" s="858"/>
      <c r="AR121" s="858"/>
      <c r="AS121" s="858"/>
      <c r="AT121" s="859"/>
      <c r="AU121" s="919"/>
      <c r="AV121" s="920"/>
      <c r="AW121" s="920"/>
      <c r="AX121" s="920"/>
      <c r="AY121" s="921"/>
      <c r="AZ121" s="851" t="s">
        <v>405</v>
      </c>
      <c r="BA121" s="786"/>
      <c r="BB121" s="786"/>
      <c r="BC121" s="786"/>
      <c r="BD121" s="786"/>
      <c r="BE121" s="786"/>
      <c r="BF121" s="786"/>
      <c r="BG121" s="786"/>
      <c r="BH121" s="786"/>
      <c r="BI121" s="786"/>
      <c r="BJ121" s="786"/>
      <c r="BK121" s="786"/>
      <c r="BL121" s="786"/>
      <c r="BM121" s="786"/>
      <c r="BN121" s="786"/>
      <c r="BO121" s="786"/>
      <c r="BP121" s="787"/>
      <c r="BQ121" s="852">
        <v>2305932</v>
      </c>
      <c r="BR121" s="853"/>
      <c r="BS121" s="853"/>
      <c r="BT121" s="853"/>
      <c r="BU121" s="853"/>
      <c r="BV121" s="853">
        <v>2428822</v>
      </c>
      <c r="BW121" s="853"/>
      <c r="BX121" s="853"/>
      <c r="BY121" s="853"/>
      <c r="BZ121" s="853"/>
      <c r="CA121" s="853">
        <v>3060760</v>
      </c>
      <c r="CB121" s="853"/>
      <c r="CC121" s="853"/>
      <c r="CD121" s="853"/>
      <c r="CE121" s="853"/>
      <c r="CF121" s="914">
        <v>44.1</v>
      </c>
      <c r="CG121" s="915"/>
      <c r="CH121" s="915"/>
      <c r="CI121" s="915"/>
      <c r="CJ121" s="915"/>
      <c r="CK121" s="908"/>
      <c r="CL121" s="874"/>
      <c r="CM121" s="874"/>
      <c r="CN121" s="874"/>
      <c r="CO121" s="875"/>
      <c r="CP121" s="883" t="s">
        <v>343</v>
      </c>
      <c r="CQ121" s="884"/>
      <c r="CR121" s="884"/>
      <c r="CS121" s="884"/>
      <c r="CT121" s="884"/>
      <c r="CU121" s="884"/>
      <c r="CV121" s="884"/>
      <c r="CW121" s="884"/>
      <c r="CX121" s="884"/>
      <c r="CY121" s="884"/>
      <c r="CZ121" s="884"/>
      <c r="DA121" s="884"/>
      <c r="DB121" s="884"/>
      <c r="DC121" s="884"/>
      <c r="DD121" s="884"/>
      <c r="DE121" s="884"/>
      <c r="DF121" s="885"/>
      <c r="DG121" s="852">
        <v>897092</v>
      </c>
      <c r="DH121" s="853"/>
      <c r="DI121" s="853"/>
      <c r="DJ121" s="853"/>
      <c r="DK121" s="853"/>
      <c r="DL121" s="853">
        <v>886654</v>
      </c>
      <c r="DM121" s="853"/>
      <c r="DN121" s="853"/>
      <c r="DO121" s="853"/>
      <c r="DP121" s="853"/>
      <c r="DQ121" s="853">
        <v>865000</v>
      </c>
      <c r="DR121" s="853"/>
      <c r="DS121" s="853"/>
      <c r="DT121" s="853"/>
      <c r="DU121" s="853"/>
      <c r="DV121" s="830">
        <v>12.5</v>
      </c>
      <c r="DW121" s="830"/>
      <c r="DX121" s="830"/>
      <c r="DY121" s="830"/>
      <c r="DZ121" s="831"/>
    </row>
    <row r="122" spans="1:130" s="102" customFormat="1" ht="26.25" customHeight="1" x14ac:dyDescent="0.15">
      <c r="A122" s="926"/>
      <c r="B122" s="927"/>
      <c r="C122" s="864" t="s">
        <v>387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5" t="s">
        <v>66</v>
      </c>
      <c r="AB122" s="816"/>
      <c r="AC122" s="816"/>
      <c r="AD122" s="816"/>
      <c r="AE122" s="817"/>
      <c r="AF122" s="818" t="s">
        <v>66</v>
      </c>
      <c r="AG122" s="816"/>
      <c r="AH122" s="816"/>
      <c r="AI122" s="816"/>
      <c r="AJ122" s="817"/>
      <c r="AK122" s="818" t="s">
        <v>66</v>
      </c>
      <c r="AL122" s="816"/>
      <c r="AM122" s="816"/>
      <c r="AN122" s="816"/>
      <c r="AO122" s="817"/>
      <c r="AP122" s="857" t="s">
        <v>66</v>
      </c>
      <c r="AQ122" s="858"/>
      <c r="AR122" s="858"/>
      <c r="AS122" s="858"/>
      <c r="AT122" s="859"/>
      <c r="AU122" s="919"/>
      <c r="AV122" s="920"/>
      <c r="AW122" s="920"/>
      <c r="AX122" s="920"/>
      <c r="AY122" s="921"/>
      <c r="AZ122" s="895" t="s">
        <v>406</v>
      </c>
      <c r="BA122" s="896"/>
      <c r="BB122" s="896"/>
      <c r="BC122" s="896"/>
      <c r="BD122" s="896"/>
      <c r="BE122" s="896"/>
      <c r="BF122" s="896"/>
      <c r="BG122" s="896"/>
      <c r="BH122" s="896"/>
      <c r="BI122" s="896"/>
      <c r="BJ122" s="896"/>
      <c r="BK122" s="896"/>
      <c r="BL122" s="896"/>
      <c r="BM122" s="896"/>
      <c r="BN122" s="896"/>
      <c r="BO122" s="896"/>
      <c r="BP122" s="897"/>
      <c r="BQ122" s="898">
        <v>12270648</v>
      </c>
      <c r="BR122" s="899"/>
      <c r="BS122" s="899"/>
      <c r="BT122" s="899"/>
      <c r="BU122" s="899"/>
      <c r="BV122" s="899">
        <v>12118964</v>
      </c>
      <c r="BW122" s="899"/>
      <c r="BX122" s="899"/>
      <c r="BY122" s="899"/>
      <c r="BZ122" s="899"/>
      <c r="CA122" s="899">
        <v>12178247</v>
      </c>
      <c r="CB122" s="899"/>
      <c r="CC122" s="899"/>
      <c r="CD122" s="899"/>
      <c r="CE122" s="899"/>
      <c r="CF122" s="900">
        <v>175.6</v>
      </c>
      <c r="CG122" s="901"/>
      <c r="CH122" s="901"/>
      <c r="CI122" s="901"/>
      <c r="CJ122" s="901"/>
      <c r="CK122" s="908"/>
      <c r="CL122" s="874"/>
      <c r="CM122" s="874"/>
      <c r="CN122" s="874"/>
      <c r="CO122" s="875"/>
      <c r="CP122" s="883" t="s">
        <v>339</v>
      </c>
      <c r="CQ122" s="884"/>
      <c r="CR122" s="884"/>
      <c r="CS122" s="884"/>
      <c r="CT122" s="884"/>
      <c r="CU122" s="884"/>
      <c r="CV122" s="884"/>
      <c r="CW122" s="884"/>
      <c r="CX122" s="884"/>
      <c r="CY122" s="884"/>
      <c r="CZ122" s="884"/>
      <c r="DA122" s="884"/>
      <c r="DB122" s="884"/>
      <c r="DC122" s="884"/>
      <c r="DD122" s="884"/>
      <c r="DE122" s="884"/>
      <c r="DF122" s="885"/>
      <c r="DG122" s="852">
        <v>25232</v>
      </c>
      <c r="DH122" s="853"/>
      <c r="DI122" s="853"/>
      <c r="DJ122" s="853"/>
      <c r="DK122" s="853"/>
      <c r="DL122" s="853">
        <v>43923</v>
      </c>
      <c r="DM122" s="853"/>
      <c r="DN122" s="853"/>
      <c r="DO122" s="853"/>
      <c r="DP122" s="853"/>
      <c r="DQ122" s="853">
        <v>77681</v>
      </c>
      <c r="DR122" s="853"/>
      <c r="DS122" s="853"/>
      <c r="DT122" s="853"/>
      <c r="DU122" s="853"/>
      <c r="DV122" s="830">
        <v>1.1000000000000001</v>
      </c>
      <c r="DW122" s="830"/>
      <c r="DX122" s="830"/>
      <c r="DY122" s="830"/>
      <c r="DZ122" s="831"/>
    </row>
    <row r="123" spans="1:130" s="102" customFormat="1" ht="26.25" customHeight="1" x14ac:dyDescent="0.15">
      <c r="A123" s="926"/>
      <c r="B123" s="927"/>
      <c r="C123" s="864" t="s">
        <v>393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5">
        <v>60310</v>
      </c>
      <c r="AB123" s="816"/>
      <c r="AC123" s="816"/>
      <c r="AD123" s="816"/>
      <c r="AE123" s="817"/>
      <c r="AF123" s="818">
        <v>52400</v>
      </c>
      <c r="AG123" s="816"/>
      <c r="AH123" s="816"/>
      <c r="AI123" s="816"/>
      <c r="AJ123" s="817"/>
      <c r="AK123" s="818">
        <v>51300</v>
      </c>
      <c r="AL123" s="816"/>
      <c r="AM123" s="816"/>
      <c r="AN123" s="816"/>
      <c r="AO123" s="817"/>
      <c r="AP123" s="857">
        <v>0.7</v>
      </c>
      <c r="AQ123" s="858"/>
      <c r="AR123" s="858"/>
      <c r="AS123" s="858"/>
      <c r="AT123" s="859"/>
      <c r="AU123" s="922"/>
      <c r="AV123" s="923"/>
      <c r="AW123" s="923"/>
      <c r="AX123" s="923"/>
      <c r="AY123" s="923"/>
      <c r="AZ123" s="133" t="s">
        <v>120</v>
      </c>
      <c r="BA123" s="133"/>
      <c r="BB123" s="133"/>
      <c r="BC123" s="133"/>
      <c r="BD123" s="133"/>
      <c r="BE123" s="133"/>
      <c r="BF123" s="133"/>
      <c r="BG123" s="133"/>
      <c r="BH123" s="133"/>
      <c r="BI123" s="133"/>
      <c r="BJ123" s="133"/>
      <c r="BK123" s="133"/>
      <c r="BL123" s="133"/>
      <c r="BM123" s="133"/>
      <c r="BN123" s="133"/>
      <c r="BO123" s="893" t="s">
        <v>407</v>
      </c>
      <c r="BP123" s="894"/>
      <c r="BQ123" s="890">
        <v>17641606</v>
      </c>
      <c r="BR123" s="891"/>
      <c r="BS123" s="891"/>
      <c r="BT123" s="891"/>
      <c r="BU123" s="891"/>
      <c r="BV123" s="891">
        <v>17450570</v>
      </c>
      <c r="BW123" s="891"/>
      <c r="BX123" s="891"/>
      <c r="BY123" s="891"/>
      <c r="BZ123" s="891"/>
      <c r="CA123" s="891">
        <v>18428728</v>
      </c>
      <c r="CB123" s="891"/>
      <c r="CC123" s="891"/>
      <c r="CD123" s="891"/>
      <c r="CE123" s="891"/>
      <c r="CF123" s="782"/>
      <c r="CG123" s="783"/>
      <c r="CH123" s="783"/>
      <c r="CI123" s="783"/>
      <c r="CJ123" s="892"/>
      <c r="CK123" s="908"/>
      <c r="CL123" s="874"/>
      <c r="CM123" s="874"/>
      <c r="CN123" s="874"/>
      <c r="CO123" s="875"/>
      <c r="CP123" s="883" t="s">
        <v>344</v>
      </c>
      <c r="CQ123" s="884"/>
      <c r="CR123" s="884"/>
      <c r="CS123" s="884"/>
      <c r="CT123" s="884"/>
      <c r="CU123" s="884"/>
      <c r="CV123" s="884"/>
      <c r="CW123" s="884"/>
      <c r="CX123" s="884"/>
      <c r="CY123" s="884"/>
      <c r="CZ123" s="884"/>
      <c r="DA123" s="884"/>
      <c r="DB123" s="884"/>
      <c r="DC123" s="884"/>
      <c r="DD123" s="884"/>
      <c r="DE123" s="884"/>
      <c r="DF123" s="885"/>
      <c r="DG123" s="815">
        <v>58367</v>
      </c>
      <c r="DH123" s="816"/>
      <c r="DI123" s="816"/>
      <c r="DJ123" s="816"/>
      <c r="DK123" s="817"/>
      <c r="DL123" s="818">
        <v>64759</v>
      </c>
      <c r="DM123" s="816"/>
      <c r="DN123" s="816"/>
      <c r="DO123" s="816"/>
      <c r="DP123" s="817"/>
      <c r="DQ123" s="818">
        <v>69278</v>
      </c>
      <c r="DR123" s="816"/>
      <c r="DS123" s="816"/>
      <c r="DT123" s="816"/>
      <c r="DU123" s="817"/>
      <c r="DV123" s="857">
        <v>1</v>
      </c>
      <c r="DW123" s="858"/>
      <c r="DX123" s="858"/>
      <c r="DY123" s="858"/>
      <c r="DZ123" s="859"/>
    </row>
    <row r="124" spans="1:130" s="102" customFormat="1" ht="26.25" customHeight="1" thickBot="1" x14ac:dyDescent="0.2">
      <c r="A124" s="926"/>
      <c r="B124" s="927"/>
      <c r="C124" s="864" t="s">
        <v>396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5" t="s">
        <v>66</v>
      </c>
      <c r="AB124" s="816"/>
      <c r="AC124" s="816"/>
      <c r="AD124" s="816"/>
      <c r="AE124" s="817"/>
      <c r="AF124" s="818" t="s">
        <v>66</v>
      </c>
      <c r="AG124" s="816"/>
      <c r="AH124" s="816"/>
      <c r="AI124" s="816"/>
      <c r="AJ124" s="817"/>
      <c r="AK124" s="818" t="s">
        <v>66</v>
      </c>
      <c r="AL124" s="816"/>
      <c r="AM124" s="816"/>
      <c r="AN124" s="816"/>
      <c r="AO124" s="817"/>
      <c r="AP124" s="857" t="s">
        <v>66</v>
      </c>
      <c r="AQ124" s="858"/>
      <c r="AR124" s="858"/>
      <c r="AS124" s="858"/>
      <c r="AT124" s="859"/>
      <c r="AU124" s="886" t="s">
        <v>408</v>
      </c>
      <c r="AV124" s="887"/>
      <c r="AW124" s="887"/>
      <c r="AX124" s="887"/>
      <c r="AY124" s="887"/>
      <c r="AZ124" s="887"/>
      <c r="BA124" s="887"/>
      <c r="BB124" s="887"/>
      <c r="BC124" s="887"/>
      <c r="BD124" s="887"/>
      <c r="BE124" s="887"/>
      <c r="BF124" s="887"/>
      <c r="BG124" s="887"/>
      <c r="BH124" s="887"/>
      <c r="BI124" s="887"/>
      <c r="BJ124" s="887"/>
      <c r="BK124" s="887"/>
      <c r="BL124" s="887"/>
      <c r="BM124" s="887"/>
      <c r="BN124" s="887"/>
      <c r="BO124" s="887"/>
      <c r="BP124" s="888"/>
      <c r="BQ124" s="889">
        <v>110.5</v>
      </c>
      <c r="BR124" s="881"/>
      <c r="BS124" s="881"/>
      <c r="BT124" s="881"/>
      <c r="BU124" s="881"/>
      <c r="BV124" s="881">
        <v>135.30000000000001</v>
      </c>
      <c r="BW124" s="881"/>
      <c r="BX124" s="881"/>
      <c r="BY124" s="881"/>
      <c r="BZ124" s="881"/>
      <c r="CA124" s="881">
        <v>102.8</v>
      </c>
      <c r="CB124" s="881"/>
      <c r="CC124" s="881"/>
      <c r="CD124" s="881"/>
      <c r="CE124" s="881"/>
      <c r="CF124" s="760"/>
      <c r="CG124" s="761"/>
      <c r="CH124" s="761"/>
      <c r="CI124" s="761"/>
      <c r="CJ124" s="882"/>
      <c r="CK124" s="909"/>
      <c r="CL124" s="909"/>
      <c r="CM124" s="909"/>
      <c r="CN124" s="909"/>
      <c r="CO124" s="910"/>
      <c r="CP124" s="883" t="s">
        <v>409</v>
      </c>
      <c r="CQ124" s="884"/>
      <c r="CR124" s="884"/>
      <c r="CS124" s="884"/>
      <c r="CT124" s="884"/>
      <c r="CU124" s="884"/>
      <c r="CV124" s="884"/>
      <c r="CW124" s="884"/>
      <c r="CX124" s="884"/>
      <c r="CY124" s="884"/>
      <c r="CZ124" s="884"/>
      <c r="DA124" s="884"/>
      <c r="DB124" s="884"/>
      <c r="DC124" s="884"/>
      <c r="DD124" s="884"/>
      <c r="DE124" s="884"/>
      <c r="DF124" s="885"/>
      <c r="DG124" s="798" t="s">
        <v>66</v>
      </c>
      <c r="DH124" s="799"/>
      <c r="DI124" s="799"/>
      <c r="DJ124" s="799"/>
      <c r="DK124" s="800"/>
      <c r="DL124" s="801" t="s">
        <v>66</v>
      </c>
      <c r="DM124" s="799"/>
      <c r="DN124" s="799"/>
      <c r="DO124" s="799"/>
      <c r="DP124" s="800"/>
      <c r="DQ124" s="801">
        <v>15718</v>
      </c>
      <c r="DR124" s="799"/>
      <c r="DS124" s="799"/>
      <c r="DT124" s="799"/>
      <c r="DU124" s="800"/>
      <c r="DV124" s="867">
        <v>0.2</v>
      </c>
      <c r="DW124" s="868"/>
      <c r="DX124" s="868"/>
      <c r="DY124" s="868"/>
      <c r="DZ124" s="869"/>
    </row>
    <row r="125" spans="1:130" s="102" customFormat="1" ht="26.25" customHeight="1" x14ac:dyDescent="0.15">
      <c r="A125" s="926"/>
      <c r="B125" s="927"/>
      <c r="C125" s="864" t="s">
        <v>398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5" t="s">
        <v>66</v>
      </c>
      <c r="AB125" s="816"/>
      <c r="AC125" s="816"/>
      <c r="AD125" s="816"/>
      <c r="AE125" s="817"/>
      <c r="AF125" s="818" t="s">
        <v>66</v>
      </c>
      <c r="AG125" s="816"/>
      <c r="AH125" s="816"/>
      <c r="AI125" s="816"/>
      <c r="AJ125" s="817"/>
      <c r="AK125" s="818" t="s">
        <v>66</v>
      </c>
      <c r="AL125" s="816"/>
      <c r="AM125" s="816"/>
      <c r="AN125" s="816"/>
      <c r="AO125" s="817"/>
      <c r="AP125" s="857" t="s">
        <v>66</v>
      </c>
      <c r="AQ125" s="858"/>
      <c r="AR125" s="858"/>
      <c r="AS125" s="858"/>
      <c r="AT125" s="85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0" t="s">
        <v>410</v>
      </c>
      <c r="CL125" s="871"/>
      <c r="CM125" s="871"/>
      <c r="CN125" s="871"/>
      <c r="CO125" s="872"/>
      <c r="CP125" s="879" t="s">
        <v>411</v>
      </c>
      <c r="CQ125" s="844"/>
      <c r="CR125" s="844"/>
      <c r="CS125" s="844"/>
      <c r="CT125" s="844"/>
      <c r="CU125" s="844"/>
      <c r="CV125" s="844"/>
      <c r="CW125" s="844"/>
      <c r="CX125" s="844"/>
      <c r="CY125" s="844"/>
      <c r="CZ125" s="844"/>
      <c r="DA125" s="844"/>
      <c r="DB125" s="844"/>
      <c r="DC125" s="844"/>
      <c r="DD125" s="844"/>
      <c r="DE125" s="844"/>
      <c r="DF125" s="845"/>
      <c r="DG125" s="880" t="s">
        <v>66</v>
      </c>
      <c r="DH125" s="861"/>
      <c r="DI125" s="861"/>
      <c r="DJ125" s="861"/>
      <c r="DK125" s="861"/>
      <c r="DL125" s="861" t="s">
        <v>66</v>
      </c>
      <c r="DM125" s="861"/>
      <c r="DN125" s="861"/>
      <c r="DO125" s="861"/>
      <c r="DP125" s="861"/>
      <c r="DQ125" s="861" t="s">
        <v>66</v>
      </c>
      <c r="DR125" s="861"/>
      <c r="DS125" s="861"/>
      <c r="DT125" s="861"/>
      <c r="DU125" s="861"/>
      <c r="DV125" s="862" t="s">
        <v>66</v>
      </c>
      <c r="DW125" s="862"/>
      <c r="DX125" s="862"/>
      <c r="DY125" s="862"/>
      <c r="DZ125" s="863"/>
    </row>
    <row r="126" spans="1:130" s="102" customFormat="1" ht="26.25" customHeight="1" thickBot="1" x14ac:dyDescent="0.2">
      <c r="A126" s="926"/>
      <c r="B126" s="927"/>
      <c r="C126" s="864" t="s">
        <v>400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5">
        <v>7707</v>
      </c>
      <c r="AB126" s="816"/>
      <c r="AC126" s="816"/>
      <c r="AD126" s="816"/>
      <c r="AE126" s="817"/>
      <c r="AF126" s="818">
        <v>10407</v>
      </c>
      <c r="AG126" s="816"/>
      <c r="AH126" s="816"/>
      <c r="AI126" s="816"/>
      <c r="AJ126" s="817"/>
      <c r="AK126" s="818">
        <v>10407</v>
      </c>
      <c r="AL126" s="816"/>
      <c r="AM126" s="816"/>
      <c r="AN126" s="816"/>
      <c r="AO126" s="817"/>
      <c r="AP126" s="857">
        <v>0.2</v>
      </c>
      <c r="AQ126" s="858"/>
      <c r="AR126" s="858"/>
      <c r="AS126" s="858"/>
      <c r="AT126" s="85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3"/>
      <c r="CL126" s="874"/>
      <c r="CM126" s="874"/>
      <c r="CN126" s="874"/>
      <c r="CO126" s="875"/>
      <c r="CP126" s="851" t="s">
        <v>412</v>
      </c>
      <c r="CQ126" s="786"/>
      <c r="CR126" s="786"/>
      <c r="CS126" s="786"/>
      <c r="CT126" s="786"/>
      <c r="CU126" s="786"/>
      <c r="CV126" s="786"/>
      <c r="CW126" s="786"/>
      <c r="CX126" s="786"/>
      <c r="CY126" s="786"/>
      <c r="CZ126" s="786"/>
      <c r="DA126" s="786"/>
      <c r="DB126" s="786"/>
      <c r="DC126" s="786"/>
      <c r="DD126" s="786"/>
      <c r="DE126" s="786"/>
      <c r="DF126" s="787"/>
      <c r="DG126" s="852" t="s">
        <v>66</v>
      </c>
      <c r="DH126" s="853"/>
      <c r="DI126" s="853"/>
      <c r="DJ126" s="853"/>
      <c r="DK126" s="853"/>
      <c r="DL126" s="853" t="s">
        <v>66</v>
      </c>
      <c r="DM126" s="853"/>
      <c r="DN126" s="853"/>
      <c r="DO126" s="853"/>
      <c r="DP126" s="853"/>
      <c r="DQ126" s="853" t="s">
        <v>66</v>
      </c>
      <c r="DR126" s="853"/>
      <c r="DS126" s="853"/>
      <c r="DT126" s="853"/>
      <c r="DU126" s="853"/>
      <c r="DV126" s="830" t="s">
        <v>66</v>
      </c>
      <c r="DW126" s="830"/>
      <c r="DX126" s="830"/>
      <c r="DY126" s="830"/>
      <c r="DZ126" s="831"/>
    </row>
    <row r="127" spans="1:130" s="102" customFormat="1" ht="26.25" customHeight="1" x14ac:dyDescent="0.15">
      <c r="A127" s="928"/>
      <c r="B127" s="929"/>
      <c r="C127" s="854" t="s">
        <v>413</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815">
        <v>4180</v>
      </c>
      <c r="AB127" s="816"/>
      <c r="AC127" s="816"/>
      <c r="AD127" s="816"/>
      <c r="AE127" s="817"/>
      <c r="AF127" s="818">
        <v>3184</v>
      </c>
      <c r="AG127" s="816"/>
      <c r="AH127" s="816"/>
      <c r="AI127" s="816"/>
      <c r="AJ127" s="817"/>
      <c r="AK127" s="818">
        <v>2305</v>
      </c>
      <c r="AL127" s="816"/>
      <c r="AM127" s="816"/>
      <c r="AN127" s="816"/>
      <c r="AO127" s="817"/>
      <c r="AP127" s="857">
        <v>0</v>
      </c>
      <c r="AQ127" s="858"/>
      <c r="AR127" s="858"/>
      <c r="AS127" s="858"/>
      <c r="AT127" s="859"/>
      <c r="AU127" s="138"/>
      <c r="AV127" s="138"/>
      <c r="AW127" s="138"/>
      <c r="AX127" s="860" t="s">
        <v>414</v>
      </c>
      <c r="AY127" s="848"/>
      <c r="AZ127" s="848"/>
      <c r="BA127" s="848"/>
      <c r="BB127" s="848"/>
      <c r="BC127" s="848"/>
      <c r="BD127" s="848"/>
      <c r="BE127" s="849"/>
      <c r="BF127" s="847" t="s">
        <v>415</v>
      </c>
      <c r="BG127" s="848"/>
      <c r="BH127" s="848"/>
      <c r="BI127" s="848"/>
      <c r="BJ127" s="848"/>
      <c r="BK127" s="848"/>
      <c r="BL127" s="849"/>
      <c r="BM127" s="847" t="s">
        <v>416</v>
      </c>
      <c r="BN127" s="848"/>
      <c r="BO127" s="848"/>
      <c r="BP127" s="848"/>
      <c r="BQ127" s="848"/>
      <c r="BR127" s="848"/>
      <c r="BS127" s="849"/>
      <c r="BT127" s="847" t="s">
        <v>417</v>
      </c>
      <c r="BU127" s="848"/>
      <c r="BV127" s="848"/>
      <c r="BW127" s="848"/>
      <c r="BX127" s="848"/>
      <c r="BY127" s="848"/>
      <c r="BZ127" s="850"/>
      <c r="CA127" s="138"/>
      <c r="CB127" s="138"/>
      <c r="CC127" s="138"/>
      <c r="CD127" s="139"/>
      <c r="CE127" s="139"/>
      <c r="CF127" s="139"/>
      <c r="CG127" s="136"/>
      <c r="CH127" s="136"/>
      <c r="CI127" s="136"/>
      <c r="CJ127" s="137"/>
      <c r="CK127" s="873"/>
      <c r="CL127" s="874"/>
      <c r="CM127" s="874"/>
      <c r="CN127" s="874"/>
      <c r="CO127" s="875"/>
      <c r="CP127" s="851" t="s">
        <v>418</v>
      </c>
      <c r="CQ127" s="786"/>
      <c r="CR127" s="786"/>
      <c r="CS127" s="786"/>
      <c r="CT127" s="786"/>
      <c r="CU127" s="786"/>
      <c r="CV127" s="786"/>
      <c r="CW127" s="786"/>
      <c r="CX127" s="786"/>
      <c r="CY127" s="786"/>
      <c r="CZ127" s="786"/>
      <c r="DA127" s="786"/>
      <c r="DB127" s="786"/>
      <c r="DC127" s="786"/>
      <c r="DD127" s="786"/>
      <c r="DE127" s="786"/>
      <c r="DF127" s="787"/>
      <c r="DG127" s="852" t="s">
        <v>66</v>
      </c>
      <c r="DH127" s="853"/>
      <c r="DI127" s="853"/>
      <c r="DJ127" s="853"/>
      <c r="DK127" s="853"/>
      <c r="DL127" s="853" t="s">
        <v>66</v>
      </c>
      <c r="DM127" s="853"/>
      <c r="DN127" s="853"/>
      <c r="DO127" s="853"/>
      <c r="DP127" s="853"/>
      <c r="DQ127" s="853" t="s">
        <v>66</v>
      </c>
      <c r="DR127" s="853"/>
      <c r="DS127" s="853"/>
      <c r="DT127" s="853"/>
      <c r="DU127" s="853"/>
      <c r="DV127" s="830" t="s">
        <v>66</v>
      </c>
      <c r="DW127" s="830"/>
      <c r="DX127" s="830"/>
      <c r="DY127" s="830"/>
      <c r="DZ127" s="831"/>
    </row>
    <row r="128" spans="1:130" s="102" customFormat="1" ht="26.25" customHeight="1" thickBot="1" x14ac:dyDescent="0.2">
      <c r="A128" s="832" t="s">
        <v>419</v>
      </c>
      <c r="B128" s="833"/>
      <c r="C128" s="833"/>
      <c r="D128" s="833"/>
      <c r="E128" s="833"/>
      <c r="F128" s="833"/>
      <c r="G128" s="833"/>
      <c r="H128" s="833"/>
      <c r="I128" s="833"/>
      <c r="J128" s="833"/>
      <c r="K128" s="833"/>
      <c r="L128" s="833"/>
      <c r="M128" s="833"/>
      <c r="N128" s="833"/>
      <c r="O128" s="833"/>
      <c r="P128" s="833"/>
      <c r="Q128" s="833"/>
      <c r="R128" s="833"/>
      <c r="S128" s="833"/>
      <c r="T128" s="833"/>
      <c r="U128" s="833"/>
      <c r="V128" s="833"/>
      <c r="W128" s="834" t="s">
        <v>420</v>
      </c>
      <c r="X128" s="834"/>
      <c r="Y128" s="834"/>
      <c r="Z128" s="835"/>
      <c r="AA128" s="836">
        <v>171248</v>
      </c>
      <c r="AB128" s="837"/>
      <c r="AC128" s="837"/>
      <c r="AD128" s="837"/>
      <c r="AE128" s="838"/>
      <c r="AF128" s="839">
        <v>162782</v>
      </c>
      <c r="AG128" s="837"/>
      <c r="AH128" s="837"/>
      <c r="AI128" s="837"/>
      <c r="AJ128" s="838"/>
      <c r="AK128" s="839">
        <v>176151</v>
      </c>
      <c r="AL128" s="837"/>
      <c r="AM128" s="837"/>
      <c r="AN128" s="837"/>
      <c r="AO128" s="838"/>
      <c r="AP128" s="840"/>
      <c r="AQ128" s="841"/>
      <c r="AR128" s="841"/>
      <c r="AS128" s="841"/>
      <c r="AT128" s="842"/>
      <c r="AU128" s="138"/>
      <c r="AV128" s="138"/>
      <c r="AW128" s="138"/>
      <c r="AX128" s="843" t="s">
        <v>421</v>
      </c>
      <c r="AY128" s="844"/>
      <c r="AZ128" s="844"/>
      <c r="BA128" s="844"/>
      <c r="BB128" s="844"/>
      <c r="BC128" s="844"/>
      <c r="BD128" s="844"/>
      <c r="BE128" s="845"/>
      <c r="BF128" s="822" t="s">
        <v>66</v>
      </c>
      <c r="BG128" s="823"/>
      <c r="BH128" s="823"/>
      <c r="BI128" s="823"/>
      <c r="BJ128" s="823"/>
      <c r="BK128" s="823"/>
      <c r="BL128" s="846"/>
      <c r="BM128" s="822">
        <v>13.77</v>
      </c>
      <c r="BN128" s="823"/>
      <c r="BO128" s="823"/>
      <c r="BP128" s="823"/>
      <c r="BQ128" s="823"/>
      <c r="BR128" s="823"/>
      <c r="BS128" s="846"/>
      <c r="BT128" s="822">
        <v>20</v>
      </c>
      <c r="BU128" s="823"/>
      <c r="BV128" s="823"/>
      <c r="BW128" s="823"/>
      <c r="BX128" s="823"/>
      <c r="BY128" s="823"/>
      <c r="BZ128" s="824"/>
      <c r="CA128" s="139"/>
      <c r="CB128" s="139"/>
      <c r="CC128" s="139"/>
      <c r="CD128" s="139"/>
      <c r="CE128" s="139"/>
      <c r="CF128" s="139"/>
      <c r="CG128" s="136"/>
      <c r="CH128" s="136"/>
      <c r="CI128" s="136"/>
      <c r="CJ128" s="137"/>
      <c r="CK128" s="876"/>
      <c r="CL128" s="877"/>
      <c r="CM128" s="877"/>
      <c r="CN128" s="877"/>
      <c r="CO128" s="878"/>
      <c r="CP128" s="825" t="s">
        <v>422</v>
      </c>
      <c r="CQ128" s="764"/>
      <c r="CR128" s="764"/>
      <c r="CS128" s="764"/>
      <c r="CT128" s="764"/>
      <c r="CU128" s="764"/>
      <c r="CV128" s="764"/>
      <c r="CW128" s="764"/>
      <c r="CX128" s="764"/>
      <c r="CY128" s="764"/>
      <c r="CZ128" s="764"/>
      <c r="DA128" s="764"/>
      <c r="DB128" s="764"/>
      <c r="DC128" s="764"/>
      <c r="DD128" s="764"/>
      <c r="DE128" s="764"/>
      <c r="DF128" s="765"/>
      <c r="DG128" s="826" t="s">
        <v>66</v>
      </c>
      <c r="DH128" s="827"/>
      <c r="DI128" s="827"/>
      <c r="DJ128" s="827"/>
      <c r="DK128" s="827"/>
      <c r="DL128" s="827" t="s">
        <v>66</v>
      </c>
      <c r="DM128" s="827"/>
      <c r="DN128" s="827"/>
      <c r="DO128" s="827"/>
      <c r="DP128" s="827"/>
      <c r="DQ128" s="827" t="s">
        <v>66</v>
      </c>
      <c r="DR128" s="827"/>
      <c r="DS128" s="827"/>
      <c r="DT128" s="827"/>
      <c r="DU128" s="827"/>
      <c r="DV128" s="828" t="s">
        <v>66</v>
      </c>
      <c r="DW128" s="828"/>
      <c r="DX128" s="828"/>
      <c r="DY128" s="828"/>
      <c r="DZ128" s="829"/>
    </row>
    <row r="129" spans="1:131" s="102" customFormat="1" ht="26.25" customHeight="1" x14ac:dyDescent="0.15">
      <c r="A129" s="810" t="s">
        <v>46</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423</v>
      </c>
      <c r="X129" s="813"/>
      <c r="Y129" s="813"/>
      <c r="Z129" s="814"/>
      <c r="AA129" s="815">
        <v>7975493</v>
      </c>
      <c r="AB129" s="816"/>
      <c r="AC129" s="816"/>
      <c r="AD129" s="816"/>
      <c r="AE129" s="817"/>
      <c r="AF129" s="818">
        <v>7916233</v>
      </c>
      <c r="AG129" s="816"/>
      <c r="AH129" s="816"/>
      <c r="AI129" s="816"/>
      <c r="AJ129" s="817"/>
      <c r="AK129" s="818">
        <v>7911046</v>
      </c>
      <c r="AL129" s="816"/>
      <c r="AM129" s="816"/>
      <c r="AN129" s="816"/>
      <c r="AO129" s="817"/>
      <c r="AP129" s="819"/>
      <c r="AQ129" s="820"/>
      <c r="AR129" s="820"/>
      <c r="AS129" s="820"/>
      <c r="AT129" s="821"/>
      <c r="AU129" s="140"/>
      <c r="AV129" s="140"/>
      <c r="AW129" s="140"/>
      <c r="AX129" s="785" t="s">
        <v>424</v>
      </c>
      <c r="AY129" s="786"/>
      <c r="AZ129" s="786"/>
      <c r="BA129" s="786"/>
      <c r="BB129" s="786"/>
      <c r="BC129" s="786"/>
      <c r="BD129" s="786"/>
      <c r="BE129" s="787"/>
      <c r="BF129" s="805" t="s">
        <v>66</v>
      </c>
      <c r="BG129" s="806"/>
      <c r="BH129" s="806"/>
      <c r="BI129" s="806"/>
      <c r="BJ129" s="806"/>
      <c r="BK129" s="806"/>
      <c r="BL129" s="807"/>
      <c r="BM129" s="805">
        <v>18.77</v>
      </c>
      <c r="BN129" s="806"/>
      <c r="BO129" s="806"/>
      <c r="BP129" s="806"/>
      <c r="BQ129" s="806"/>
      <c r="BR129" s="806"/>
      <c r="BS129" s="807"/>
      <c r="BT129" s="805">
        <v>30</v>
      </c>
      <c r="BU129" s="808"/>
      <c r="BV129" s="808"/>
      <c r="BW129" s="808"/>
      <c r="BX129" s="808"/>
      <c r="BY129" s="808"/>
      <c r="BZ129" s="80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0" t="s">
        <v>425</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426</v>
      </c>
      <c r="X130" s="813"/>
      <c r="Y130" s="813"/>
      <c r="Z130" s="814"/>
      <c r="AA130" s="815">
        <v>985292</v>
      </c>
      <c r="AB130" s="816"/>
      <c r="AC130" s="816"/>
      <c r="AD130" s="816"/>
      <c r="AE130" s="817"/>
      <c r="AF130" s="818">
        <v>977831</v>
      </c>
      <c r="AG130" s="816"/>
      <c r="AH130" s="816"/>
      <c r="AI130" s="816"/>
      <c r="AJ130" s="817"/>
      <c r="AK130" s="818">
        <v>973893</v>
      </c>
      <c r="AL130" s="816"/>
      <c r="AM130" s="816"/>
      <c r="AN130" s="816"/>
      <c r="AO130" s="817"/>
      <c r="AP130" s="819"/>
      <c r="AQ130" s="820"/>
      <c r="AR130" s="820"/>
      <c r="AS130" s="820"/>
      <c r="AT130" s="821"/>
      <c r="AU130" s="140"/>
      <c r="AV130" s="140"/>
      <c r="AW130" s="140"/>
      <c r="AX130" s="785" t="s">
        <v>427</v>
      </c>
      <c r="AY130" s="786"/>
      <c r="AZ130" s="786"/>
      <c r="BA130" s="786"/>
      <c r="BB130" s="786"/>
      <c r="BC130" s="786"/>
      <c r="BD130" s="786"/>
      <c r="BE130" s="787"/>
      <c r="BF130" s="788">
        <v>8.1999999999999993</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428</v>
      </c>
      <c r="X131" s="796"/>
      <c r="Y131" s="796"/>
      <c r="Z131" s="797"/>
      <c r="AA131" s="798">
        <v>6990201</v>
      </c>
      <c r="AB131" s="799"/>
      <c r="AC131" s="799"/>
      <c r="AD131" s="799"/>
      <c r="AE131" s="800"/>
      <c r="AF131" s="801">
        <v>6938402</v>
      </c>
      <c r="AG131" s="799"/>
      <c r="AH131" s="799"/>
      <c r="AI131" s="799"/>
      <c r="AJ131" s="800"/>
      <c r="AK131" s="801">
        <v>6937153</v>
      </c>
      <c r="AL131" s="799"/>
      <c r="AM131" s="799"/>
      <c r="AN131" s="799"/>
      <c r="AO131" s="800"/>
      <c r="AP131" s="802"/>
      <c r="AQ131" s="803"/>
      <c r="AR131" s="803"/>
      <c r="AS131" s="803"/>
      <c r="AT131" s="804"/>
      <c r="AU131" s="140"/>
      <c r="AV131" s="140"/>
      <c r="AW131" s="140"/>
      <c r="AX131" s="763" t="s">
        <v>429</v>
      </c>
      <c r="AY131" s="764"/>
      <c r="AZ131" s="764"/>
      <c r="BA131" s="764"/>
      <c r="BB131" s="764"/>
      <c r="BC131" s="764"/>
      <c r="BD131" s="764"/>
      <c r="BE131" s="765"/>
      <c r="BF131" s="766">
        <v>102.8</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2" t="s">
        <v>430</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431</v>
      </c>
      <c r="W132" s="776"/>
      <c r="X132" s="776"/>
      <c r="Y132" s="776"/>
      <c r="Z132" s="777"/>
      <c r="AA132" s="778">
        <v>10.663184080000001</v>
      </c>
      <c r="AB132" s="779"/>
      <c r="AC132" s="779"/>
      <c r="AD132" s="779"/>
      <c r="AE132" s="780"/>
      <c r="AF132" s="781">
        <v>6.9524654239999997</v>
      </c>
      <c r="AG132" s="779"/>
      <c r="AH132" s="779"/>
      <c r="AI132" s="779"/>
      <c r="AJ132" s="780"/>
      <c r="AK132" s="781">
        <v>7.0512499870000003</v>
      </c>
      <c r="AL132" s="779"/>
      <c r="AM132" s="779"/>
      <c r="AN132" s="779"/>
      <c r="AO132" s="780"/>
      <c r="AP132" s="782"/>
      <c r="AQ132" s="783"/>
      <c r="AR132" s="783"/>
      <c r="AS132" s="783"/>
      <c r="AT132" s="78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432</v>
      </c>
      <c r="W133" s="755"/>
      <c r="X133" s="755"/>
      <c r="Y133" s="755"/>
      <c r="Z133" s="756"/>
      <c r="AA133" s="757">
        <v>9.9</v>
      </c>
      <c r="AB133" s="758"/>
      <c r="AC133" s="758"/>
      <c r="AD133" s="758"/>
      <c r="AE133" s="759"/>
      <c r="AF133" s="757">
        <v>9</v>
      </c>
      <c r="AG133" s="758"/>
      <c r="AH133" s="758"/>
      <c r="AI133" s="758"/>
      <c r="AJ133" s="759"/>
      <c r="AK133" s="757">
        <v>8.1999999999999993</v>
      </c>
      <c r="AL133" s="758"/>
      <c r="AM133" s="758"/>
      <c r="AN133" s="758"/>
      <c r="AO133" s="759"/>
      <c r="AP133" s="760"/>
      <c r="AQ133" s="761"/>
      <c r="AR133" s="761"/>
      <c r="AS133" s="761"/>
      <c r="AT133" s="76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Mes6ry7G2A1e1T9T+a4+aQ4DjTrFtqWXlbBfuXPjDm6oZj0ryxpEnq/deggc0rOLikaFzY35wJqJYtNYDL2fpA==" saltValue="1c1KMprFxgiIpGUDniF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BA176-9114-41CF-8260-833D19EA686B}">
  <sheetPr>
    <pageSetUpPr fitToPage="1"/>
  </sheetPr>
  <dimension ref="A1:DQ110"/>
  <sheetViews>
    <sheetView showGridLines="0" view="pageBreakPreview" zoomScaleNormal="85" zoomScaleSheetLayoutView="100" workbookViewId="0">
      <selection activeCell="L19" sqref="L19:AB20"/>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eIBaeYqA2Fwrh/wnBuCFbY7zfxp/dg2Zz7ybu8fNeAY3XRuP+NNX1Z1GZr8LkwWY0isCb2tBn9hbrG/fVU7bA==" saltValue="paTLygoGj/IOx4+9NRw0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6CC9E-F71D-4832-A7BF-D0D3B83C5152}">
  <sheetPr>
    <pageSetUpPr fitToPage="1"/>
  </sheetPr>
  <dimension ref="A1:DL103"/>
  <sheetViews>
    <sheetView showGridLines="0" zoomScaleNormal="100" zoomScaleSheetLayoutView="55" workbookViewId="0">
      <selection activeCell="L19" sqref="L19:AB20"/>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YweOIWU5dbH/kQQzwg9mdhB0yOejY8M7UvTE5W6XX2tIjOHbPhYGp2GlQEYsiUJkaFQYuE/x/MLg/h7NCR1bg==" saltValue="JOPVUCXzXhusnXLPr5el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C2265-3BAB-419D-B2B4-F5E062287E0C}">
  <sheetPr>
    <pageSetUpPr fitToPage="1"/>
  </sheetPr>
  <dimension ref="A1:AZ74"/>
  <sheetViews>
    <sheetView showGridLines="0" view="pageBreakPreview" workbookViewId="0">
      <selection activeCell="L19" sqref="L19:AB20"/>
    </sheetView>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433</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434</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81" t="s">
        <v>435</v>
      </c>
      <c r="AP7" s="157"/>
      <c r="AQ7" s="158" t="s">
        <v>436</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2"/>
      <c r="AP8" s="163" t="s">
        <v>437</v>
      </c>
      <c r="AQ8" s="164" t="s">
        <v>438</v>
      </c>
      <c r="AR8" s="165" t="s">
        <v>439</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3" t="s">
        <v>440</v>
      </c>
      <c r="AL9" s="1184"/>
      <c r="AM9" s="1184"/>
      <c r="AN9" s="1185"/>
      <c r="AO9" s="166">
        <v>2661682</v>
      </c>
      <c r="AP9" s="166">
        <v>87391</v>
      </c>
      <c r="AQ9" s="167">
        <v>90414</v>
      </c>
      <c r="AR9" s="168">
        <v>-3.3</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3" t="s">
        <v>441</v>
      </c>
      <c r="AL10" s="1184"/>
      <c r="AM10" s="1184"/>
      <c r="AN10" s="1185"/>
      <c r="AO10" s="169">
        <v>112109</v>
      </c>
      <c r="AP10" s="169">
        <v>3681</v>
      </c>
      <c r="AQ10" s="170">
        <v>7325</v>
      </c>
      <c r="AR10" s="171">
        <v>-49.7</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3" t="s">
        <v>442</v>
      </c>
      <c r="AL11" s="1184"/>
      <c r="AM11" s="1184"/>
      <c r="AN11" s="1185"/>
      <c r="AO11" s="169">
        <v>17016</v>
      </c>
      <c r="AP11" s="169">
        <v>559</v>
      </c>
      <c r="AQ11" s="170">
        <v>9426</v>
      </c>
      <c r="AR11" s="171">
        <v>-94.1</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3" t="s">
        <v>443</v>
      </c>
      <c r="AL12" s="1184"/>
      <c r="AM12" s="1184"/>
      <c r="AN12" s="1185"/>
      <c r="AO12" s="169" t="s">
        <v>352</v>
      </c>
      <c r="AP12" s="169" t="s">
        <v>352</v>
      </c>
      <c r="AQ12" s="170">
        <v>1167</v>
      </c>
      <c r="AR12" s="171" t="s">
        <v>352</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3" t="s">
        <v>444</v>
      </c>
      <c r="AL13" s="1184"/>
      <c r="AM13" s="1184"/>
      <c r="AN13" s="1185"/>
      <c r="AO13" s="169" t="s">
        <v>352</v>
      </c>
      <c r="AP13" s="169" t="s">
        <v>352</v>
      </c>
      <c r="AQ13" s="170">
        <v>3</v>
      </c>
      <c r="AR13" s="171" t="s">
        <v>352</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3" t="s">
        <v>445</v>
      </c>
      <c r="AL14" s="1184"/>
      <c r="AM14" s="1184"/>
      <c r="AN14" s="1185"/>
      <c r="AO14" s="169">
        <v>89261</v>
      </c>
      <c r="AP14" s="169">
        <v>2931</v>
      </c>
      <c r="AQ14" s="170">
        <v>4078</v>
      </c>
      <c r="AR14" s="171">
        <v>-28.1</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3" t="s">
        <v>446</v>
      </c>
      <c r="AL15" s="1184"/>
      <c r="AM15" s="1184"/>
      <c r="AN15" s="1185"/>
      <c r="AO15" s="169">
        <v>23863</v>
      </c>
      <c r="AP15" s="169">
        <v>783</v>
      </c>
      <c r="AQ15" s="170">
        <v>2195</v>
      </c>
      <c r="AR15" s="171">
        <v>-64.3</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6" t="s">
        <v>447</v>
      </c>
      <c r="AL16" s="1187"/>
      <c r="AM16" s="1187"/>
      <c r="AN16" s="1188"/>
      <c r="AO16" s="169">
        <v>-271227</v>
      </c>
      <c r="AP16" s="169">
        <v>-8905</v>
      </c>
      <c r="AQ16" s="170">
        <v>-8893</v>
      </c>
      <c r="AR16" s="171">
        <v>0.1</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6" t="s">
        <v>120</v>
      </c>
      <c r="AL17" s="1187"/>
      <c r="AM17" s="1187"/>
      <c r="AN17" s="1188"/>
      <c r="AO17" s="169">
        <v>2632704</v>
      </c>
      <c r="AP17" s="169">
        <v>86440</v>
      </c>
      <c r="AQ17" s="170">
        <v>105714</v>
      </c>
      <c r="AR17" s="171">
        <v>-18.2</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448</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449</v>
      </c>
      <c r="AP20" s="177" t="s">
        <v>450</v>
      </c>
      <c r="AQ20" s="178" t="s">
        <v>451</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9" t="s">
        <v>452</v>
      </c>
      <c r="AL21" s="1190"/>
      <c r="AM21" s="1190"/>
      <c r="AN21" s="1191"/>
      <c r="AO21" s="181">
        <v>10.01</v>
      </c>
      <c r="AP21" s="182">
        <v>10.07</v>
      </c>
      <c r="AQ21" s="183">
        <v>-0.06</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9" t="s">
        <v>453</v>
      </c>
      <c r="AL22" s="1190"/>
      <c r="AM22" s="1190"/>
      <c r="AN22" s="1191"/>
      <c r="AO22" s="186">
        <v>98</v>
      </c>
      <c r="AP22" s="187">
        <v>97.6</v>
      </c>
      <c r="AQ22" s="188">
        <v>0.4</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454</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455</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456</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81" t="s">
        <v>435</v>
      </c>
      <c r="AP30" s="157"/>
      <c r="AQ30" s="158" t="s">
        <v>436</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2"/>
      <c r="AP31" s="163" t="s">
        <v>437</v>
      </c>
      <c r="AQ31" s="164" t="s">
        <v>438</v>
      </c>
      <c r="AR31" s="165" t="s">
        <v>439</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7" t="s">
        <v>457</v>
      </c>
      <c r="AL32" s="1168"/>
      <c r="AM32" s="1168"/>
      <c r="AN32" s="1169"/>
      <c r="AO32" s="196">
        <v>1292470</v>
      </c>
      <c r="AP32" s="196">
        <v>42436</v>
      </c>
      <c r="AQ32" s="197">
        <v>67110</v>
      </c>
      <c r="AR32" s="198">
        <v>-36.799999999999997</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7" t="s">
        <v>458</v>
      </c>
      <c r="AL33" s="1168"/>
      <c r="AM33" s="1168"/>
      <c r="AN33" s="1169"/>
      <c r="AO33" s="196" t="s">
        <v>352</v>
      </c>
      <c r="AP33" s="196" t="s">
        <v>352</v>
      </c>
      <c r="AQ33" s="197" t="s">
        <v>352</v>
      </c>
      <c r="AR33" s="198" t="s">
        <v>352</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7" t="s">
        <v>459</v>
      </c>
      <c r="AL34" s="1168"/>
      <c r="AM34" s="1168"/>
      <c r="AN34" s="1169"/>
      <c r="AO34" s="196" t="s">
        <v>352</v>
      </c>
      <c r="AP34" s="196" t="s">
        <v>352</v>
      </c>
      <c r="AQ34" s="197">
        <v>6</v>
      </c>
      <c r="AR34" s="198" t="s">
        <v>352</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7" t="s">
        <v>460</v>
      </c>
      <c r="AL35" s="1168"/>
      <c r="AM35" s="1168"/>
      <c r="AN35" s="1169"/>
      <c r="AO35" s="196">
        <v>242614</v>
      </c>
      <c r="AP35" s="196">
        <v>7966</v>
      </c>
      <c r="AQ35" s="197">
        <v>17795</v>
      </c>
      <c r="AR35" s="198">
        <v>-55.2</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7" t="s">
        <v>461</v>
      </c>
      <c r="AL36" s="1168"/>
      <c r="AM36" s="1168"/>
      <c r="AN36" s="1169"/>
      <c r="AO36" s="196">
        <v>4265</v>
      </c>
      <c r="AP36" s="196">
        <v>140</v>
      </c>
      <c r="AQ36" s="197">
        <v>2500</v>
      </c>
      <c r="AR36" s="198">
        <v>-94.4</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7" t="s">
        <v>462</v>
      </c>
      <c r="AL37" s="1168"/>
      <c r="AM37" s="1168"/>
      <c r="AN37" s="1169"/>
      <c r="AO37" s="196">
        <v>99452</v>
      </c>
      <c r="AP37" s="196">
        <v>3265</v>
      </c>
      <c r="AQ37" s="197">
        <v>1001</v>
      </c>
      <c r="AR37" s="198">
        <v>226.2</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0" t="s">
        <v>463</v>
      </c>
      <c r="AL38" s="1171"/>
      <c r="AM38" s="1171"/>
      <c r="AN38" s="1172"/>
      <c r="AO38" s="199">
        <v>399</v>
      </c>
      <c r="AP38" s="199">
        <v>13</v>
      </c>
      <c r="AQ38" s="200">
        <v>4</v>
      </c>
      <c r="AR38" s="188">
        <v>225</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0" t="s">
        <v>464</v>
      </c>
      <c r="AL39" s="1171"/>
      <c r="AM39" s="1171"/>
      <c r="AN39" s="1172"/>
      <c r="AO39" s="196">
        <v>-176151</v>
      </c>
      <c r="AP39" s="196">
        <v>-5784</v>
      </c>
      <c r="AQ39" s="197">
        <v>-3748</v>
      </c>
      <c r="AR39" s="198">
        <v>54.3</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7" t="s">
        <v>465</v>
      </c>
      <c r="AL40" s="1168"/>
      <c r="AM40" s="1168"/>
      <c r="AN40" s="1169"/>
      <c r="AO40" s="196">
        <v>-973893</v>
      </c>
      <c r="AP40" s="196">
        <v>-31976</v>
      </c>
      <c r="AQ40" s="197">
        <v>-58908</v>
      </c>
      <c r="AR40" s="198">
        <v>-45.7</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3" t="s">
        <v>230</v>
      </c>
      <c r="AL41" s="1174"/>
      <c r="AM41" s="1174"/>
      <c r="AN41" s="1175"/>
      <c r="AO41" s="196">
        <v>489156</v>
      </c>
      <c r="AP41" s="196">
        <v>16061</v>
      </c>
      <c r="AQ41" s="197">
        <v>25761</v>
      </c>
      <c r="AR41" s="198">
        <v>-37.700000000000003</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466</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467</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468</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435</v>
      </c>
      <c r="AN49" s="1178" t="s">
        <v>469</v>
      </c>
      <c r="AO49" s="1179"/>
      <c r="AP49" s="1179"/>
      <c r="AQ49" s="1179"/>
      <c r="AR49" s="1180"/>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470</v>
      </c>
      <c r="AO50" s="213" t="s">
        <v>471</v>
      </c>
      <c r="AP50" s="214" t="s">
        <v>472</v>
      </c>
      <c r="AQ50" s="215" t="s">
        <v>473</v>
      </c>
      <c r="AR50" s="216" t="s">
        <v>474</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475</v>
      </c>
      <c r="AL51" s="209"/>
      <c r="AM51" s="217">
        <v>2771453</v>
      </c>
      <c r="AN51" s="218">
        <v>85830</v>
      </c>
      <c r="AO51" s="219">
        <v>17.2</v>
      </c>
      <c r="AP51" s="220">
        <v>106614</v>
      </c>
      <c r="AQ51" s="221">
        <v>17.2</v>
      </c>
      <c r="AR51" s="222">
        <v>0</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476</v>
      </c>
      <c r="AM52" s="225">
        <v>1016935</v>
      </c>
      <c r="AN52" s="226">
        <v>31494</v>
      </c>
      <c r="AO52" s="227">
        <v>26.6</v>
      </c>
      <c r="AP52" s="228">
        <v>45545</v>
      </c>
      <c r="AQ52" s="229">
        <v>20.7</v>
      </c>
      <c r="AR52" s="230">
        <v>5.9</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477</v>
      </c>
      <c r="AL53" s="209"/>
      <c r="AM53" s="217">
        <v>2423722</v>
      </c>
      <c r="AN53" s="218">
        <v>76136</v>
      </c>
      <c r="AO53" s="219">
        <v>-11.3</v>
      </c>
      <c r="AP53" s="220">
        <v>85459</v>
      </c>
      <c r="AQ53" s="221">
        <v>-19.8</v>
      </c>
      <c r="AR53" s="222">
        <v>8.5</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476</v>
      </c>
      <c r="AM54" s="225">
        <v>1349017</v>
      </c>
      <c r="AN54" s="226">
        <v>42377</v>
      </c>
      <c r="AO54" s="227">
        <v>34.6</v>
      </c>
      <c r="AP54" s="228">
        <v>44378</v>
      </c>
      <c r="AQ54" s="229">
        <v>-2.6</v>
      </c>
      <c r="AR54" s="230">
        <v>37.200000000000003</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478</v>
      </c>
      <c r="AL55" s="209"/>
      <c r="AM55" s="217">
        <v>2575119</v>
      </c>
      <c r="AN55" s="218">
        <v>82057</v>
      </c>
      <c r="AO55" s="219">
        <v>7.8</v>
      </c>
      <c r="AP55" s="220">
        <v>83280</v>
      </c>
      <c r="AQ55" s="221">
        <v>-2.5</v>
      </c>
      <c r="AR55" s="222">
        <v>10.3</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476</v>
      </c>
      <c r="AM56" s="225">
        <v>2007687</v>
      </c>
      <c r="AN56" s="226">
        <v>63976</v>
      </c>
      <c r="AO56" s="227">
        <v>51</v>
      </c>
      <c r="AP56" s="228">
        <v>43123</v>
      </c>
      <c r="AQ56" s="229">
        <v>-2.8</v>
      </c>
      <c r="AR56" s="230">
        <v>53.8</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479</v>
      </c>
      <c r="AL57" s="209"/>
      <c r="AM57" s="217">
        <v>3224055</v>
      </c>
      <c r="AN57" s="218">
        <v>104376</v>
      </c>
      <c r="AO57" s="219">
        <v>27.2</v>
      </c>
      <c r="AP57" s="220">
        <v>88968</v>
      </c>
      <c r="AQ57" s="221">
        <v>6.8</v>
      </c>
      <c r="AR57" s="222">
        <v>20.399999999999999</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476</v>
      </c>
      <c r="AM58" s="225">
        <v>2563285</v>
      </c>
      <c r="AN58" s="226">
        <v>82984</v>
      </c>
      <c r="AO58" s="227">
        <v>29.7</v>
      </c>
      <c r="AP58" s="228">
        <v>45482</v>
      </c>
      <c r="AQ58" s="229">
        <v>5.5</v>
      </c>
      <c r="AR58" s="230">
        <v>24.2</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480</v>
      </c>
      <c r="AL59" s="209"/>
      <c r="AM59" s="217">
        <v>1683295</v>
      </c>
      <c r="AN59" s="218">
        <v>55268</v>
      </c>
      <c r="AO59" s="219">
        <v>-47</v>
      </c>
      <c r="AP59" s="220">
        <v>85173</v>
      </c>
      <c r="AQ59" s="221">
        <v>-4.3</v>
      </c>
      <c r="AR59" s="222">
        <v>-42.7</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476</v>
      </c>
      <c r="AM60" s="225">
        <v>1238699</v>
      </c>
      <c r="AN60" s="226">
        <v>40670</v>
      </c>
      <c r="AO60" s="227">
        <v>-51</v>
      </c>
      <c r="AP60" s="228">
        <v>43913</v>
      </c>
      <c r="AQ60" s="229">
        <v>-3.4</v>
      </c>
      <c r="AR60" s="230">
        <v>-47.6</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481</v>
      </c>
      <c r="AL61" s="231"/>
      <c r="AM61" s="232">
        <v>2535529</v>
      </c>
      <c r="AN61" s="233">
        <v>80733</v>
      </c>
      <c r="AO61" s="234">
        <v>-1.2</v>
      </c>
      <c r="AP61" s="235">
        <v>89899</v>
      </c>
      <c r="AQ61" s="236">
        <v>-0.5</v>
      </c>
      <c r="AR61" s="222">
        <v>-0.7</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476</v>
      </c>
      <c r="AM62" s="225">
        <v>1635125</v>
      </c>
      <c r="AN62" s="226">
        <v>52300</v>
      </c>
      <c r="AO62" s="227">
        <v>18.2</v>
      </c>
      <c r="AP62" s="228">
        <v>44488</v>
      </c>
      <c r="AQ62" s="229">
        <v>3.5</v>
      </c>
      <c r="AR62" s="230">
        <v>14.7</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NJcLMEAJGw0x6sbQ0XKnG0qzx+f6Qnq4SVxEJ6y9Hu7MvxR/Q8TKshbG8M9grx8Ks85D+UzVhv9ir9znbhlIBw==" saltValue="dY3Gf98cZ3t2U1NcnuvrO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2F2EB-9D28-403B-8E3C-4D2576E1FBED}">
  <sheetPr>
    <pageSetUpPr fitToPage="1"/>
  </sheetPr>
  <dimension ref="A1:DU132"/>
  <sheetViews>
    <sheetView showGridLines="0" topLeftCell="AH1" zoomScaleNormal="100" zoomScaleSheetLayoutView="55" workbookViewId="0">
      <selection activeCell="L19" sqref="L19:AB20"/>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lczujWQhnBeMq6/OHwAVI0ECTOzbqsWj1dB4NOX8yJW+jCMrF8urICq60pGmKgSeJnjxNn5J88bGmmvpbhXJA==" saltValue="Mz4wXty3gnWioT67R/6Y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6283F-FF65-4BD9-B992-7EF6B2878E98}">
  <sheetPr>
    <pageSetUpPr fitToPage="1"/>
  </sheetPr>
  <dimension ref="A1:EL132"/>
  <sheetViews>
    <sheetView showGridLines="0" zoomScaleNormal="100" zoomScaleSheetLayoutView="55" workbookViewId="0">
      <selection activeCell="L19" sqref="L19:AB20"/>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UhFG3gWQ32zzJyutiwtTuJ8FWEmO1vEuqlPPhyARbKrzySCKbYV+l70eAkqaY3s0itOM0jaRQZstAqW2oTV+Q==" saltValue="VCy6TOfJCvLm+8QtoTJJ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60BF2-E912-4C58-B697-D11E8AA851BD}">
  <sheetPr>
    <pageSetUpPr fitToPage="1"/>
  </sheetPr>
  <dimension ref="B1:J53"/>
  <sheetViews>
    <sheetView showGridLines="0" zoomScaleSheetLayoutView="100" workbookViewId="0">
      <selection activeCell="L19" sqref="L19:AB20"/>
    </sheetView>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482</v>
      </c>
    </row>
    <row r="46" spans="2:10" ht="29.25" customHeight="1" thickBot="1" x14ac:dyDescent="0.25">
      <c r="B46" s="242" t="s">
        <v>26</v>
      </c>
      <c r="C46" s="243"/>
      <c r="D46" s="243"/>
      <c r="E46" s="244" t="s">
        <v>483</v>
      </c>
      <c r="F46" s="245" t="s">
        <v>4</v>
      </c>
      <c r="G46" s="246" t="s">
        <v>5</v>
      </c>
      <c r="H46" s="246" t="s">
        <v>6</v>
      </c>
      <c r="I46" s="246" t="s">
        <v>7</v>
      </c>
      <c r="J46" s="247" t="s">
        <v>8</v>
      </c>
    </row>
    <row r="47" spans="2:10" ht="57.75" customHeight="1" x14ac:dyDescent="0.15">
      <c r="B47" s="248"/>
      <c r="C47" s="1192" t="s">
        <v>484</v>
      </c>
      <c r="D47" s="1192"/>
      <c r="E47" s="1193"/>
      <c r="F47" s="249">
        <v>12.5</v>
      </c>
      <c r="G47" s="250">
        <v>13.69</v>
      </c>
      <c r="H47" s="250">
        <v>15.55</v>
      </c>
      <c r="I47" s="250">
        <v>13.16</v>
      </c>
      <c r="J47" s="251">
        <v>13.8</v>
      </c>
    </row>
    <row r="48" spans="2:10" ht="57.75" customHeight="1" x14ac:dyDescent="0.15">
      <c r="B48" s="252"/>
      <c r="C48" s="1194" t="s">
        <v>485</v>
      </c>
      <c r="D48" s="1194"/>
      <c r="E48" s="1195"/>
      <c r="F48" s="253">
        <v>6.64</v>
      </c>
      <c r="G48" s="254">
        <v>9.61</v>
      </c>
      <c r="H48" s="254">
        <v>5.35</v>
      </c>
      <c r="I48" s="254">
        <v>7.65</v>
      </c>
      <c r="J48" s="255">
        <v>9.44</v>
      </c>
    </row>
    <row r="49" spans="2:10" ht="57.75" customHeight="1" thickBot="1" x14ac:dyDescent="0.2">
      <c r="B49" s="256"/>
      <c r="C49" s="1196" t="s">
        <v>486</v>
      </c>
      <c r="D49" s="1196"/>
      <c r="E49" s="1197"/>
      <c r="F49" s="257">
        <v>1.84</v>
      </c>
      <c r="G49" s="258">
        <v>3.12</v>
      </c>
      <c r="H49" s="258" t="s">
        <v>487</v>
      </c>
      <c r="I49" s="258">
        <v>3.54</v>
      </c>
      <c r="J49" s="259">
        <v>26.71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mcPq80O5mufShihDkhCDDk+1gHmNOZ8RlUWHNWCVZ2CbRO3cWJpXpXYCKWSjGeEjkxNeTng4UF+c1kyFwDBdg==" saltValue="vpASD9eoM4wZDbdSBX/W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後藤　良介</cp:lastModifiedBy>
  <cp:lastPrinted>2020-08-24T09:06:11Z</cp:lastPrinted>
  <dcterms:created xsi:type="dcterms:W3CDTF">2020-07-20T08:51:43Z</dcterms:created>
  <dcterms:modified xsi:type="dcterms:W3CDTF">2020-08-25T00:19:33Z</dcterms:modified>
  <cp:category/>
</cp:coreProperties>
</file>