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N:\個別（業務）\庶務課\統計関係\08_数字で見るかみのやま\数字で見るかみのやま\R7新掲載方法Excel(作業中)\"/>
    </mc:Choice>
  </mc:AlternateContent>
  <xr:revisionPtr revIDLastSave="0" documentId="13_ncr:1_{BCE0570F-95E9-4302-AC08-B29A8A5A93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次" sheetId="1" r:id="rId1"/>
    <sheet name="9-1" sheetId="61" r:id="rId2"/>
    <sheet name="9-2" sheetId="62" r:id="rId3"/>
    <sheet name="9-3" sheetId="63" r:id="rId4"/>
    <sheet name="9-4" sheetId="64" r:id="rId5"/>
    <sheet name="9-5" sheetId="65" r:id="rId6"/>
    <sheet name="9-6" sheetId="66" r:id="rId7"/>
    <sheet name="9-7" sheetId="67" r:id="rId8"/>
    <sheet name="9-8" sheetId="68" r:id="rId9"/>
    <sheet name="9-9" sheetId="69" r:id="rId10"/>
    <sheet name="9-10" sheetId="70" r:id="rId11"/>
    <sheet name="9-11" sheetId="71" r:id="rId12"/>
    <sheet name="9-12" sheetId="72" r:id="rId13"/>
    <sheet name="9-13" sheetId="73" r:id="rId14"/>
    <sheet name="9-14" sheetId="74" r:id="rId15"/>
    <sheet name="9-15" sheetId="75" r:id="rId16"/>
    <sheet name="9-16" sheetId="76" r:id="rId17"/>
  </sheets>
  <externalReferences>
    <externalReference r:id="rId18"/>
  </externalReferences>
  <definedNames>
    <definedName name="_xlnm._FilterDatabase" localSheetId="0" hidden="1">目次!$A$4:$B$20</definedName>
    <definedName name="_xlnm.Print_Area" localSheetId="1">'9-1'!$A$1:$G$25</definedName>
    <definedName name="_xlnm.Print_Area" localSheetId="10">'9-10'!$A$1:$H$27</definedName>
    <definedName name="_xlnm.Print_Area" localSheetId="11">'9-11'!$A$1:$J$18</definedName>
    <definedName name="_xlnm.Print_Area" localSheetId="12">'9-12'!$A$1:$H$17</definedName>
    <definedName name="_xlnm.Print_Area" localSheetId="13">'9-13'!$A$1:$G$18</definedName>
    <definedName name="_xlnm.Print_Area" localSheetId="14">'9-14'!$A$1:$K$18</definedName>
    <definedName name="_xlnm.Print_Area" localSheetId="15">'9-15'!$A$1:$E$8</definedName>
    <definedName name="_xlnm.Print_Area" localSheetId="16">'9-16'!$A$1:$E$22</definedName>
    <definedName name="_xlnm.Print_Area" localSheetId="2">'9-2'!$A$1:$J$15</definedName>
    <definedName name="_xlnm.Print_Area" localSheetId="3">'9-3'!$A$1:$M$29</definedName>
    <definedName name="_xlnm.Print_Area" localSheetId="4">'9-4'!$A$1:$I$9</definedName>
    <definedName name="_xlnm.Print_Area" localSheetId="5">'9-5'!$A$1:$F$23</definedName>
    <definedName name="_xlnm.Print_Area" localSheetId="6">'9-6'!$A$1:$K$15</definedName>
    <definedName name="_xlnm.Print_Area" localSheetId="7">'9-7'!$A$1:$K$21</definedName>
    <definedName name="_xlnm.Print_Area" localSheetId="8">'9-8'!$A$1:$K$21</definedName>
    <definedName name="_xlnm.Print_Area" localSheetId="9">'9-9'!$A$1:$K$21</definedName>
    <definedName name="シート名">[1]★!$B$8:$B$165</definedName>
    <definedName name="シート名2">#REF!</definedName>
    <definedName name="タイトル">[1]★!$D$8:$D$165</definedName>
    <definedName name="資料番号">[1]★!$C$8:$C$165</definedName>
    <definedName name="資料番号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63" l="1"/>
  <c r="C5" i="64"/>
  <c r="B5" i="64"/>
  <c r="K23" i="63"/>
  <c r="K22" i="63"/>
  <c r="K21" i="63"/>
  <c r="K20" i="63"/>
  <c r="K18" i="63"/>
  <c r="K17" i="63"/>
  <c r="K16" i="63"/>
  <c r="K15" i="63"/>
  <c r="K14" i="63"/>
  <c r="K13" i="63"/>
  <c r="K12" i="63"/>
  <c r="K11" i="63"/>
  <c r="K10" i="63"/>
  <c r="K9" i="63"/>
  <c r="K8" i="63"/>
  <c r="K7" i="63"/>
  <c r="K6" i="63"/>
  <c r="K5" i="63"/>
  <c r="K4" i="63"/>
  <c r="H4" i="71" l="1"/>
  <c r="G4" i="71"/>
  <c r="F4" i="71"/>
  <c r="E4" i="71"/>
  <c r="D4" i="71"/>
  <c r="C4" i="71"/>
  <c r="D20" i="70"/>
  <c r="C20" i="70"/>
  <c r="D19" i="70"/>
  <c r="C19" i="70"/>
  <c r="D18" i="70"/>
  <c r="C18" i="70"/>
  <c r="D17" i="70"/>
  <c r="C17" i="70"/>
  <c r="D16" i="70"/>
  <c r="C16" i="70"/>
  <c r="D15" i="70"/>
  <c r="C15" i="70"/>
  <c r="D14" i="70"/>
  <c r="C14" i="70"/>
  <c r="D13" i="70"/>
  <c r="C13" i="70"/>
  <c r="D12" i="70"/>
  <c r="C12" i="70"/>
  <c r="D11" i="70"/>
  <c r="C11" i="70"/>
  <c r="D10" i="70"/>
  <c r="C10" i="70"/>
  <c r="D9" i="70"/>
  <c r="C9" i="70"/>
  <c r="D8" i="70"/>
  <c r="C8" i="70"/>
  <c r="D7" i="70"/>
  <c r="C7" i="70"/>
  <c r="D6" i="70"/>
  <c r="C6" i="70"/>
  <c r="D5" i="70"/>
  <c r="C5" i="70"/>
  <c r="I11" i="69"/>
  <c r="H11" i="69"/>
  <c r="G11" i="69"/>
  <c r="F11" i="69"/>
  <c r="E11" i="69"/>
  <c r="D11" i="69"/>
  <c r="I8" i="69"/>
  <c r="H8" i="69"/>
  <c r="G8" i="69"/>
  <c r="F8" i="69"/>
  <c r="E8" i="69"/>
  <c r="D8" i="69"/>
  <c r="I5" i="69"/>
  <c r="H5" i="69"/>
  <c r="G5" i="69"/>
  <c r="F5" i="69"/>
  <c r="E5" i="69"/>
  <c r="D5" i="69"/>
  <c r="I14" i="68"/>
  <c r="H14" i="68"/>
  <c r="G14" i="68"/>
  <c r="F14" i="68"/>
  <c r="E14" i="68"/>
  <c r="D14" i="68"/>
  <c r="I5" i="68"/>
  <c r="I4" i="68" s="1"/>
  <c r="H5" i="68"/>
  <c r="G5" i="68"/>
  <c r="G4" i="68" s="1"/>
  <c r="F5" i="68"/>
  <c r="F4" i="68" s="1"/>
  <c r="E5" i="68"/>
  <c r="D5" i="68"/>
  <c r="E4" i="68"/>
  <c r="D4" i="68"/>
  <c r="I14" i="67"/>
  <c r="H14" i="67"/>
  <c r="G14" i="67"/>
  <c r="F14" i="67"/>
  <c r="E14" i="67"/>
  <c r="D14" i="67"/>
  <c r="I5" i="67"/>
  <c r="H5" i="67"/>
  <c r="G5" i="67"/>
  <c r="F5" i="67"/>
  <c r="E5" i="67"/>
  <c r="D5" i="67"/>
  <c r="I24" i="63"/>
  <c r="K24" i="63" l="1"/>
  <c r="H4" i="68"/>
  <c r="D4" i="67"/>
  <c r="F4" i="67"/>
  <c r="H4" i="67"/>
  <c r="E4" i="67"/>
  <c r="G4" i="67"/>
  <c r="I4" i="67"/>
</calcChain>
</file>

<file path=xl/sharedStrings.xml><?xml version="1.0" encoding="utf-8"?>
<sst xmlns="http://schemas.openxmlformats.org/spreadsheetml/2006/main" count="591" uniqueCount="432">
  <si>
    <t>金瓶字高谷山</t>
    <rPh sb="0" eb="1">
      <t>カネ</t>
    </rPh>
    <rPh sb="1" eb="2">
      <t>ビン</t>
    </rPh>
    <rPh sb="2" eb="3">
      <t>アザ</t>
    </rPh>
    <rPh sb="3" eb="4">
      <t>タカ</t>
    </rPh>
    <rPh sb="4" eb="5">
      <t>タニ</t>
    </rPh>
    <rPh sb="5" eb="6">
      <t>ヤマ</t>
    </rPh>
    <phoneticPr fontId="3"/>
  </si>
  <si>
    <t>金瓶字田中</t>
    <rPh sb="0" eb="1">
      <t>カネ</t>
    </rPh>
    <rPh sb="1" eb="2">
      <t>ビン</t>
    </rPh>
    <rPh sb="2" eb="3">
      <t>アザ</t>
    </rPh>
    <rPh sb="3" eb="5">
      <t>タナカ</t>
    </rPh>
    <phoneticPr fontId="3"/>
  </si>
  <si>
    <t>表番号</t>
    <rPh sb="0" eb="1">
      <t>ヒョウ</t>
    </rPh>
    <rPh sb="1" eb="3">
      <t>バンゴウ</t>
    </rPh>
    <phoneticPr fontId="3"/>
  </si>
  <si>
    <t>木造</t>
    <rPh sb="0" eb="2">
      <t>モクゾウ</t>
    </rPh>
    <phoneticPr fontId="3"/>
  </si>
  <si>
    <t>内　　容</t>
    <rPh sb="0" eb="1">
      <t>ウチ</t>
    </rPh>
    <rPh sb="3" eb="4">
      <t>カタチ</t>
    </rPh>
    <phoneticPr fontId="25"/>
  </si>
  <si>
    <t>　家屋の決定価格等</t>
    <rPh sb="1" eb="3">
      <t>カオク</t>
    </rPh>
    <rPh sb="4" eb="5">
      <t>ケツ</t>
    </rPh>
    <rPh sb="5" eb="6">
      <t>テイ</t>
    </rPh>
    <rPh sb="6" eb="8">
      <t>カカク</t>
    </rPh>
    <rPh sb="8" eb="9">
      <t>ナド</t>
    </rPh>
    <phoneticPr fontId="26"/>
  </si>
  <si>
    <t xml:space="preserve">      </t>
  </si>
  <si>
    <t>目次へ戻る</t>
    <rPh sb="0" eb="2">
      <t>モクジ</t>
    </rPh>
    <rPh sb="3" eb="4">
      <t>モド</t>
    </rPh>
    <phoneticPr fontId="3"/>
  </si>
  <si>
    <t>9-5</t>
  </si>
  <si>
    <t>戸    数　（戸）</t>
    <rPh sb="0" eb="6">
      <t>コスウ</t>
    </rPh>
    <rPh sb="8" eb="9">
      <t>コ</t>
    </rPh>
    <phoneticPr fontId="3"/>
  </si>
  <si>
    <t xml:space="preserve">- </t>
  </si>
  <si>
    <t>　住居の種類別世帯数</t>
    <rPh sb="1" eb="3">
      <t>ジュウキョ</t>
    </rPh>
    <rPh sb="4" eb="6">
      <t>シュルイ</t>
    </rPh>
    <rPh sb="6" eb="7">
      <t>ベツ</t>
    </rPh>
    <rPh sb="7" eb="10">
      <t>セタイスウ</t>
    </rPh>
    <phoneticPr fontId="26"/>
  </si>
  <si>
    <t>一般県道　狸森上山線</t>
    <rPh sb="0" eb="1">
      <t>イチ</t>
    </rPh>
    <rPh sb="1" eb="2">
      <t>ハンニャ</t>
    </rPh>
    <rPh sb="2" eb="4">
      <t>ケンドウ</t>
    </rPh>
    <rPh sb="5" eb="6">
      <t>タヌキ</t>
    </rPh>
    <rPh sb="6" eb="7">
      <t>モリ</t>
    </rPh>
    <rPh sb="7" eb="9">
      <t>カミノヤマ</t>
    </rPh>
    <rPh sb="9" eb="10">
      <t>セン</t>
    </rPh>
    <phoneticPr fontId="3"/>
  </si>
  <si>
    <t xml:space="preserve">主要地方道  上山七ヶ宿線 </t>
    <rPh sb="0" eb="2">
      <t>シュヨウ</t>
    </rPh>
    <rPh sb="2" eb="3">
      <t>チ</t>
    </rPh>
    <rPh sb="3" eb="4">
      <t>ホウ</t>
    </rPh>
    <rPh sb="4" eb="5">
      <t>ミチ</t>
    </rPh>
    <rPh sb="7" eb="9">
      <t>カミノヤマ</t>
    </rPh>
    <rPh sb="9" eb="12">
      <t>シチガシュク</t>
    </rPh>
    <rPh sb="12" eb="13">
      <t>セン</t>
    </rPh>
    <phoneticPr fontId="3"/>
  </si>
  <si>
    <t>↓　表番号をクリックすると該当する表へ移動します</t>
    <rPh sb="2" eb="5">
      <t>ヒョウバンゴウ</t>
    </rPh>
    <rPh sb="13" eb="15">
      <t>ガイトウ</t>
    </rPh>
    <rPh sb="17" eb="18">
      <t>ヒョウ</t>
    </rPh>
    <rPh sb="19" eb="21">
      <t>イドウ</t>
    </rPh>
    <phoneticPr fontId="3"/>
  </si>
  <si>
    <t>年</t>
    <rPh sb="0" eb="1">
      <t>トシ</t>
    </rPh>
    <phoneticPr fontId="3"/>
  </si>
  <si>
    <t>総数</t>
    <rPh sb="0" eb="2">
      <t>ソウスウ</t>
    </rPh>
    <phoneticPr fontId="3"/>
  </si>
  <si>
    <t>その他</t>
    <rPh sb="2" eb="3">
      <t>ホカ</t>
    </rPh>
    <phoneticPr fontId="3"/>
  </si>
  <si>
    <t>一般県道　小穴二日町線</t>
    <rPh sb="5" eb="7">
      <t>コアナ</t>
    </rPh>
    <rPh sb="7" eb="10">
      <t>フツカマチ</t>
    </rPh>
    <phoneticPr fontId="3"/>
  </si>
  <si>
    <t>（ha、%）</t>
  </si>
  <si>
    <t>計</t>
    <rPh sb="0" eb="1">
      <t>ケイ</t>
    </rPh>
    <phoneticPr fontId="3"/>
  </si>
  <si>
    <t xml:space="preserve">     資料：税務課</t>
    <rPh sb="5" eb="7">
      <t>シリョウ</t>
    </rPh>
    <rPh sb="8" eb="10">
      <t>ゼイム</t>
    </rPh>
    <rPh sb="10" eb="11">
      <t>カ</t>
    </rPh>
    <phoneticPr fontId="3"/>
  </si>
  <si>
    <t>宮城県界～新丁字新丁80番</t>
    <rPh sb="0" eb="3">
      <t>ミヤギケン</t>
    </rPh>
    <rPh sb="3" eb="4">
      <t>カイ</t>
    </rPh>
    <rPh sb="5" eb="6">
      <t>シン</t>
    </rPh>
    <rPh sb="6" eb="8">
      <t>テイジ</t>
    </rPh>
    <rPh sb="8" eb="9">
      <t>シン</t>
    </rPh>
    <rPh sb="9" eb="10">
      <t>チョウ</t>
    </rPh>
    <rPh sb="12" eb="13">
      <t>バン</t>
    </rPh>
    <phoneticPr fontId="3"/>
  </si>
  <si>
    <t>地  区  公  園</t>
    <rPh sb="0" eb="4">
      <t>チク</t>
    </rPh>
    <rPh sb="6" eb="10">
      <t>コウエン</t>
    </rPh>
    <phoneticPr fontId="3"/>
  </si>
  <si>
    <t>　家屋の種類別床面積</t>
    <rPh sb="1" eb="3">
      <t>カオク</t>
    </rPh>
    <rPh sb="4" eb="7">
      <t>シュルイベツ</t>
    </rPh>
    <rPh sb="7" eb="8">
      <t>ユカ</t>
    </rPh>
    <rPh sb="8" eb="10">
      <t>メンセキ</t>
    </rPh>
    <phoneticPr fontId="26"/>
  </si>
  <si>
    <t>長屋建</t>
    <rPh sb="0" eb="2">
      <t>ナガヤ</t>
    </rPh>
    <rPh sb="2" eb="3">
      <t>タ</t>
    </rPh>
    <phoneticPr fontId="3"/>
  </si>
  <si>
    <t>　国道・県道</t>
    <rPh sb="1" eb="3">
      <t>コクドウ</t>
    </rPh>
    <rPh sb="4" eb="6">
      <t>ケンドウ</t>
    </rPh>
    <phoneticPr fontId="26"/>
  </si>
  <si>
    <t>河崎三丁目１１４番１</t>
    <rPh sb="0" eb="1">
      <t>カワ</t>
    </rPh>
    <rPh sb="1" eb="2">
      <t>サキ</t>
    </rPh>
    <rPh sb="2" eb="3">
      <t>サン</t>
    </rPh>
    <rPh sb="3" eb="4">
      <t>チョウ</t>
    </rPh>
    <rPh sb="4" eb="5">
      <t>メ</t>
    </rPh>
    <rPh sb="8" eb="9">
      <t>バン</t>
    </rPh>
    <phoneticPr fontId="3"/>
  </si>
  <si>
    <t>川口弁天線</t>
    <rPh sb="0" eb="2">
      <t>カワグチ</t>
    </rPh>
    <rPh sb="2" eb="3">
      <t>ベン</t>
    </rPh>
    <rPh sb="3" eb="4">
      <t>テン</t>
    </rPh>
    <rPh sb="4" eb="5">
      <t>セン</t>
    </rPh>
    <phoneticPr fontId="3"/>
  </si>
  <si>
    <t>主要地方道　山形上山線</t>
    <rPh sb="0" eb="2">
      <t>シュヨウ</t>
    </rPh>
    <rPh sb="2" eb="4">
      <t>チホウ</t>
    </rPh>
    <rPh sb="4" eb="5">
      <t>ミチ</t>
    </rPh>
    <rPh sb="6" eb="8">
      <t>ヤマガタ</t>
    </rPh>
    <rPh sb="8" eb="10">
      <t>カミノヤマ</t>
    </rPh>
    <rPh sb="10" eb="11">
      <t>セン</t>
    </rPh>
    <phoneticPr fontId="3"/>
  </si>
  <si>
    <t>改良済延長</t>
    <rPh sb="0" eb="1">
      <t>アラタ</t>
    </rPh>
    <rPh sb="1" eb="2">
      <t>リョウ</t>
    </rPh>
    <rPh sb="2" eb="3">
      <t>スミ</t>
    </rPh>
    <rPh sb="3" eb="4">
      <t>エン</t>
    </rPh>
    <rPh sb="4" eb="5">
      <t>チョウ</t>
    </rPh>
    <phoneticPr fontId="3"/>
  </si>
  <si>
    <t>　市道</t>
    <rPh sb="1" eb="2">
      <t>シ</t>
    </rPh>
    <rPh sb="2" eb="3">
      <t>ミチ</t>
    </rPh>
    <phoneticPr fontId="26"/>
  </si>
  <si>
    <t>　新築家屋の棟数及び床面積</t>
    <rPh sb="1" eb="3">
      <t>シンチク</t>
    </rPh>
    <rPh sb="3" eb="5">
      <t>カオク</t>
    </rPh>
    <rPh sb="6" eb="7">
      <t>ムネ</t>
    </rPh>
    <rPh sb="7" eb="8">
      <t>スウ</t>
    </rPh>
    <rPh sb="8" eb="9">
      <t>オヨ</t>
    </rPh>
    <rPh sb="10" eb="11">
      <t>ユカ</t>
    </rPh>
    <rPh sb="11" eb="13">
      <t>メンセキ</t>
    </rPh>
    <phoneticPr fontId="26"/>
  </si>
  <si>
    <t>八日町２９６番５</t>
    <rPh sb="0" eb="1">
      <t>ハチ</t>
    </rPh>
    <rPh sb="1" eb="2">
      <t>ヒ</t>
    </rPh>
    <rPh sb="2" eb="3">
      <t>マチ</t>
    </rPh>
    <rPh sb="6" eb="7">
      <t>バン</t>
    </rPh>
    <phoneticPr fontId="3"/>
  </si>
  <si>
    <t>赤坂字赤坂</t>
    <rPh sb="0" eb="2">
      <t>アカサカ</t>
    </rPh>
    <rPh sb="2" eb="3">
      <t>アザ</t>
    </rPh>
    <rPh sb="3" eb="5">
      <t>アカサカ</t>
    </rPh>
    <phoneticPr fontId="3"/>
  </si>
  <si>
    <t>一般県道　十日町山形線</t>
    <rPh sb="5" eb="8">
      <t>トウカマチ</t>
    </rPh>
    <rPh sb="8" eb="10">
      <t>ヤマガタ</t>
    </rPh>
    <rPh sb="10" eb="11">
      <t>セン</t>
    </rPh>
    <phoneticPr fontId="3"/>
  </si>
  <si>
    <t>かえで公園</t>
    <rPh sb="3" eb="5">
      <t>コウエン</t>
    </rPh>
    <phoneticPr fontId="3"/>
  </si>
  <si>
    <t>9-15</t>
  </si>
  <si>
    <t>　　　２　住宅に住む一般世帯のうち主世帯のみ。間借りを除く。</t>
    <rPh sb="5" eb="7">
      <t>ジュウタク</t>
    </rPh>
    <rPh sb="8" eb="9">
      <t>ス</t>
    </rPh>
    <rPh sb="10" eb="12">
      <t>イッパン</t>
    </rPh>
    <rPh sb="12" eb="14">
      <t>セタイ</t>
    </rPh>
    <rPh sb="17" eb="18">
      <t>シュ</t>
    </rPh>
    <rPh sb="18" eb="20">
      <t>セタイ</t>
    </rPh>
    <rPh sb="23" eb="25">
      <t>マガ</t>
    </rPh>
    <rPh sb="27" eb="28">
      <t>ノゾ</t>
    </rPh>
    <phoneticPr fontId="3"/>
  </si>
  <si>
    <t>南       町</t>
    <rPh sb="0" eb="9">
      <t>ミナミマチ</t>
    </rPh>
    <phoneticPr fontId="3"/>
  </si>
  <si>
    <t>　都市計画道路</t>
    <rPh sb="1" eb="3">
      <t>トシ</t>
    </rPh>
    <rPh sb="3" eb="5">
      <t>ケイカク</t>
    </rPh>
    <rPh sb="5" eb="7">
      <t>ドウロ</t>
    </rPh>
    <phoneticPr fontId="26"/>
  </si>
  <si>
    <t>　公園等施設の状況</t>
    <rPh sb="1" eb="3">
      <t>コウエン</t>
    </rPh>
    <rPh sb="3" eb="4">
      <t>ナド</t>
    </rPh>
    <rPh sb="4" eb="6">
      <t>シセツ</t>
    </rPh>
    <rPh sb="7" eb="9">
      <t>ジョウキョウ</t>
    </rPh>
    <phoneticPr fontId="26"/>
  </si>
  <si>
    <t>一般県道　十日町仙石線</t>
    <rPh sb="0" eb="1">
      <t>イチ</t>
    </rPh>
    <rPh sb="1" eb="2">
      <t>ハンニャ</t>
    </rPh>
    <rPh sb="2" eb="4">
      <t>ケンドウ</t>
    </rPh>
    <rPh sb="5" eb="8">
      <t>トウカマチ</t>
    </rPh>
    <rPh sb="8" eb="10">
      <t>センゴク</t>
    </rPh>
    <rPh sb="10" eb="11">
      <t>セン</t>
    </rPh>
    <phoneticPr fontId="3"/>
  </si>
  <si>
    <t>　都市公園</t>
    <rPh sb="1" eb="3">
      <t>トシ</t>
    </rPh>
    <rPh sb="3" eb="5">
      <t>コウエン</t>
    </rPh>
    <phoneticPr fontId="26"/>
  </si>
  <si>
    <t>　橋梁</t>
    <rPh sb="1" eb="2">
      <t>ハシ</t>
    </rPh>
    <rPh sb="2" eb="3">
      <t>タカハシ</t>
    </rPh>
    <phoneticPr fontId="26"/>
  </si>
  <si>
    <t>令和　３年</t>
    <rPh sb="0" eb="1">
      <t>レイ</t>
    </rPh>
    <rPh sb="1" eb="2">
      <t>ワ</t>
    </rPh>
    <phoneticPr fontId="3"/>
  </si>
  <si>
    <t>　市営住宅の状況</t>
    <rPh sb="1" eb="3">
      <t>シエイ</t>
    </rPh>
    <rPh sb="3" eb="5">
      <t>ジュウタク</t>
    </rPh>
    <rPh sb="6" eb="8">
      <t>ジョウキョウ</t>
    </rPh>
    <phoneticPr fontId="26"/>
  </si>
  <si>
    <t>　家屋の種類別棟数</t>
    <rPh sb="1" eb="3">
      <t>カオク</t>
    </rPh>
    <rPh sb="4" eb="6">
      <t>シュルイ</t>
    </rPh>
    <rPh sb="6" eb="7">
      <t>ベツ</t>
    </rPh>
    <rPh sb="7" eb="8">
      <t>ムネ</t>
    </rPh>
    <rPh sb="8" eb="9">
      <t>スウ</t>
    </rPh>
    <phoneticPr fontId="26"/>
  </si>
  <si>
    <t>上山山形天童線</t>
    <rPh sb="0" eb="1">
      <t>ウエ</t>
    </rPh>
    <rPh sb="1" eb="2">
      <t>ヤマ</t>
    </rPh>
    <rPh sb="2" eb="3">
      <t>サン</t>
    </rPh>
    <rPh sb="3" eb="4">
      <t>ガタ</t>
    </rPh>
    <rPh sb="4" eb="5">
      <t>テン</t>
    </rPh>
    <rPh sb="5" eb="6">
      <t>ワラベ</t>
    </rPh>
    <rPh sb="6" eb="7">
      <t>セン</t>
    </rPh>
    <phoneticPr fontId="3"/>
  </si>
  <si>
    <t>改良済延長</t>
    <rPh sb="0" eb="2">
      <t>カイリョウ</t>
    </rPh>
    <rPh sb="2" eb="3">
      <t>ス</t>
    </rPh>
    <rPh sb="3" eb="5">
      <t>エンチョウ</t>
    </rPh>
    <phoneticPr fontId="3"/>
  </si>
  <si>
    <t>　建築工事届届出件数</t>
    <rPh sb="1" eb="3">
      <t>ケンチク</t>
    </rPh>
    <rPh sb="3" eb="5">
      <t>コウジ</t>
    </rPh>
    <rPh sb="5" eb="6">
      <t>トドケ</t>
    </rPh>
    <rPh sb="6" eb="8">
      <t>トドケイデ</t>
    </rPh>
    <rPh sb="8" eb="10">
      <t>ケンスウ</t>
    </rPh>
    <phoneticPr fontId="26"/>
  </si>
  <si>
    <t xml:space="preserve">      ３　令和６年より、木造家屋「その他」の一部が「工場・倉庫」に区分変更。</t>
  </si>
  <si>
    <t>湯町松山線</t>
    <rPh sb="0" eb="2">
      <t>ユマチ</t>
    </rPh>
    <rPh sb="2" eb="4">
      <t>マツヤマ</t>
    </rPh>
    <rPh sb="4" eb="5">
      <t>セン</t>
    </rPh>
    <phoneticPr fontId="3"/>
  </si>
  <si>
    <t>石曽根字村頭</t>
    <rPh sb="0" eb="1">
      <t>イシ</t>
    </rPh>
    <rPh sb="1" eb="2">
      <t>ソ</t>
    </rPh>
    <rPh sb="2" eb="3">
      <t>ネ</t>
    </rPh>
    <rPh sb="3" eb="4">
      <t>アザ</t>
    </rPh>
    <rPh sb="4" eb="5">
      <t>ムラ</t>
    </rPh>
    <rPh sb="5" eb="6">
      <t>アタマ</t>
    </rPh>
    <phoneticPr fontId="3"/>
  </si>
  <si>
    <t>　住宅の建て方別世帯数等</t>
    <rPh sb="1" eb="3">
      <t>ジュウタク</t>
    </rPh>
    <rPh sb="4" eb="5">
      <t>タ</t>
    </rPh>
    <rPh sb="6" eb="7">
      <t>カタ</t>
    </rPh>
    <rPh sb="7" eb="8">
      <t>ベツ</t>
    </rPh>
    <rPh sb="8" eb="11">
      <t>セタイスウ</t>
    </rPh>
    <rPh sb="11" eb="12">
      <t>ナド</t>
    </rPh>
    <phoneticPr fontId="26"/>
  </si>
  <si>
    <t>　住宅の建て方・住宅の所有関係</t>
    <rPh sb="1" eb="3">
      <t>ジュウタク</t>
    </rPh>
    <rPh sb="4" eb="5">
      <t>タ</t>
    </rPh>
    <rPh sb="6" eb="7">
      <t>カタ</t>
    </rPh>
    <rPh sb="8" eb="10">
      <t>ジュウタク</t>
    </rPh>
    <rPh sb="11" eb="13">
      <t>ショユウ</t>
    </rPh>
    <rPh sb="13" eb="15">
      <t>カンケイ</t>
    </rPh>
    <phoneticPr fontId="26"/>
  </si>
  <si>
    <t>３～５階建</t>
    <rPh sb="3" eb="4">
      <t>カイ</t>
    </rPh>
    <rPh sb="4" eb="5">
      <t>タ</t>
    </rPh>
    <phoneticPr fontId="3"/>
  </si>
  <si>
    <t>一般県道　楢下高畠線</t>
    <rPh sb="5" eb="6">
      <t>ナラ</t>
    </rPh>
    <rPh sb="6" eb="7">
      <t>シタ</t>
    </rPh>
    <rPh sb="7" eb="8">
      <t>タカハタ</t>
    </rPh>
    <rPh sb="8" eb="9">
      <t>ハタ</t>
    </rPh>
    <rPh sb="9" eb="10">
      <t>セン</t>
    </rPh>
    <phoneticPr fontId="3"/>
  </si>
  <si>
    <t>整備率（％）</t>
    <rPh sb="0" eb="2">
      <t>セイビ</t>
    </rPh>
    <rPh sb="2" eb="3">
      <t>リツ</t>
    </rPh>
    <phoneticPr fontId="3"/>
  </si>
  <si>
    <t>　都市計画区域の用途地域面積</t>
    <rPh sb="1" eb="2">
      <t>ミヤコ</t>
    </rPh>
    <rPh sb="2" eb="3">
      <t>トシ</t>
    </rPh>
    <rPh sb="3" eb="5">
      <t>ケイカク</t>
    </rPh>
    <rPh sb="5" eb="7">
      <t>クイキ</t>
    </rPh>
    <rPh sb="8" eb="10">
      <t>ヨウト</t>
    </rPh>
    <rPh sb="10" eb="12">
      <t>チイキ</t>
    </rPh>
    <rPh sb="12" eb="14">
      <t>メンセキ</t>
    </rPh>
    <phoneticPr fontId="26"/>
  </si>
  <si>
    <t>９　土木・建築</t>
    <rPh sb="2" eb="4">
      <t>ドボク</t>
    </rPh>
    <rPh sb="5" eb="7">
      <t>ケンチク</t>
    </rPh>
    <phoneticPr fontId="3"/>
  </si>
  <si>
    <t>9-1</t>
  </si>
  <si>
    <t>9-2</t>
  </si>
  <si>
    <t xml:space="preserve">      ２　課税台帳（概要調書）による棟数である。</t>
    <rPh sb="8" eb="10">
      <t>カゼイ</t>
    </rPh>
    <rPh sb="10" eb="12">
      <t>ダイチョウ</t>
    </rPh>
    <rPh sb="13" eb="15">
      <t>ガイヨウ</t>
    </rPh>
    <rPh sb="15" eb="17">
      <t>チョウショ</t>
    </rPh>
    <rPh sb="21" eb="22">
      <t>ムネ</t>
    </rPh>
    <rPh sb="22" eb="23">
      <t>スウ</t>
    </rPh>
    <phoneticPr fontId="3"/>
  </si>
  <si>
    <t>小穴4番～二日町三本松91番2</t>
    <rPh sb="0" eb="1">
      <t>ショウ</t>
    </rPh>
    <rPh sb="1" eb="2">
      <t>アナ</t>
    </rPh>
    <rPh sb="3" eb="4">
      <t>バン</t>
    </rPh>
    <rPh sb="5" eb="8">
      <t>フツカマチ</t>
    </rPh>
    <rPh sb="8" eb="11">
      <t>サンボンマツ</t>
    </rPh>
    <rPh sb="13" eb="14">
      <t>バン</t>
    </rPh>
    <phoneticPr fontId="3"/>
  </si>
  <si>
    <t xml:space="preserve">  　   商 業 地 域</t>
    <rPh sb="6" eb="7">
      <t>ショウ</t>
    </rPh>
    <rPh sb="8" eb="9">
      <t>ギョウ</t>
    </rPh>
    <rPh sb="10" eb="11">
      <t>チ</t>
    </rPh>
    <rPh sb="12" eb="13">
      <t>イキ</t>
    </rPh>
    <phoneticPr fontId="3"/>
  </si>
  <si>
    <t>資料：山形河川国道事務所、村山総合支庁道路課</t>
  </si>
  <si>
    <t>令和　元年</t>
    <rPh sb="0" eb="1">
      <t>レイ</t>
    </rPh>
    <rPh sb="1" eb="2">
      <t>ワ</t>
    </rPh>
    <rPh sb="3" eb="4">
      <t>ゲン</t>
    </rPh>
    <phoneticPr fontId="3"/>
  </si>
  <si>
    <t>9-3</t>
  </si>
  <si>
    <t>9-4</t>
  </si>
  <si>
    <t>構    造</t>
    <rPh sb="0" eb="6">
      <t>コウゾウ</t>
    </rPh>
    <phoneticPr fontId="3"/>
  </si>
  <si>
    <t>9-6</t>
  </si>
  <si>
    <t>18(トンネル9×2)</t>
  </si>
  <si>
    <t>9-7</t>
  </si>
  <si>
    <t xml:space="preserve">      ２　非木造家屋とは、鉄筋コンクリート造、コンクリート造等を総括したもの。</t>
    <rPh sb="8" eb="9">
      <t>ヒ</t>
    </rPh>
    <rPh sb="9" eb="11">
      <t>モクゾウ</t>
    </rPh>
    <rPh sb="11" eb="13">
      <t>カオク</t>
    </rPh>
    <rPh sb="16" eb="17">
      <t>テツ</t>
    </rPh>
    <rPh sb="17" eb="18">
      <t>キン</t>
    </rPh>
    <rPh sb="24" eb="25">
      <t>ゾウ</t>
    </rPh>
    <rPh sb="32" eb="33">
      <t>ゾウ</t>
    </rPh>
    <rPh sb="33" eb="34">
      <t>ナド</t>
    </rPh>
    <rPh sb="35" eb="37">
      <t>ソウカツ</t>
    </rPh>
    <phoneticPr fontId="3"/>
  </si>
  <si>
    <t>9-8</t>
  </si>
  <si>
    <t>道路幅員５.５ｍ未満</t>
    <rPh sb="0" eb="2">
      <t>ドウロ</t>
    </rPh>
    <rPh sb="2" eb="3">
      <t>ハバ</t>
    </rPh>
    <rPh sb="3" eb="4">
      <t>イン</t>
    </rPh>
    <rPh sb="8" eb="10">
      <t>ミマン</t>
    </rPh>
    <phoneticPr fontId="3"/>
  </si>
  <si>
    <t>9-9</t>
  </si>
  <si>
    <t>平成29年</t>
    <rPh sb="0" eb="2">
      <t>ヘイセイ</t>
    </rPh>
    <phoneticPr fontId="3"/>
  </si>
  <si>
    <t>令和元年度</t>
    <rPh sb="0" eb="1">
      <t>レイ</t>
    </rPh>
    <rPh sb="1" eb="2">
      <t>ワ</t>
    </rPh>
    <rPh sb="2" eb="3">
      <t>ゲン</t>
    </rPh>
    <rPh sb="3" eb="4">
      <t>１２ネン</t>
    </rPh>
    <rPh sb="4" eb="5">
      <t>ド</t>
    </rPh>
    <phoneticPr fontId="3"/>
  </si>
  <si>
    <t xml:space="preserve">      ２　一般県道楢下高畠線には柏木トンネル３２２ｍのうち高畠町分１８４ｍを含む。</t>
    <rPh sb="8" eb="9">
      <t>イチ</t>
    </rPh>
    <rPh sb="9" eb="10">
      <t>ハンニャ</t>
    </rPh>
    <rPh sb="10" eb="12">
      <t>ケンドウ</t>
    </rPh>
    <rPh sb="12" eb="13">
      <t>ナラ</t>
    </rPh>
    <rPh sb="13" eb="14">
      <t>ゲ</t>
    </rPh>
    <rPh sb="14" eb="15">
      <t>タカハタ</t>
    </rPh>
    <rPh sb="15" eb="16">
      <t>ハタ</t>
    </rPh>
    <rPh sb="16" eb="17">
      <t>セン</t>
    </rPh>
    <rPh sb="19" eb="21">
      <t>カシワギ</t>
    </rPh>
    <rPh sb="32" eb="33">
      <t>タカハタ</t>
    </rPh>
    <rPh sb="33" eb="34">
      <t>ハタ</t>
    </rPh>
    <rPh sb="34" eb="35">
      <t>マチ</t>
    </rPh>
    <rPh sb="35" eb="36">
      <t>ブン</t>
    </rPh>
    <rPh sb="41" eb="42">
      <t>フク</t>
    </rPh>
    <phoneticPr fontId="3"/>
  </si>
  <si>
    <t>高野字念仏壇94番3～山形市界</t>
    <rPh sb="0" eb="1">
      <t>タカ</t>
    </rPh>
    <rPh sb="1" eb="2">
      <t>ノ</t>
    </rPh>
    <rPh sb="2" eb="3">
      <t>アザ</t>
    </rPh>
    <rPh sb="3" eb="4">
      <t>ネン</t>
    </rPh>
    <rPh sb="4" eb="5">
      <t>フツ</t>
    </rPh>
    <rPh sb="5" eb="6">
      <t>ダン</t>
    </rPh>
    <rPh sb="8" eb="9">
      <t>バン</t>
    </rPh>
    <rPh sb="11" eb="14">
      <t>ヤマガタシ</t>
    </rPh>
    <rPh sb="14" eb="15">
      <t>カイ</t>
    </rPh>
    <phoneticPr fontId="3"/>
  </si>
  <si>
    <t>9-10</t>
  </si>
  <si>
    <t>下生居字泥部1272番～宮脇字生居沢384番1</t>
    <rPh sb="0" eb="1">
      <t>シタ</t>
    </rPh>
    <rPh sb="1" eb="2">
      <t>ナマ</t>
    </rPh>
    <rPh sb="2" eb="3">
      <t>キョ</t>
    </rPh>
    <rPh sb="3" eb="4">
      <t>アザ</t>
    </rPh>
    <rPh sb="4" eb="5">
      <t>ドロ</t>
    </rPh>
    <rPh sb="5" eb="6">
      <t>ブ</t>
    </rPh>
    <rPh sb="10" eb="11">
      <t>バン</t>
    </rPh>
    <rPh sb="12" eb="13">
      <t>ミヤ</t>
    </rPh>
    <rPh sb="13" eb="14">
      <t>ワキ</t>
    </rPh>
    <rPh sb="14" eb="15">
      <t>アザ</t>
    </rPh>
    <rPh sb="15" eb="16">
      <t>ナマ</t>
    </rPh>
    <rPh sb="16" eb="17">
      <t>イ</t>
    </rPh>
    <rPh sb="17" eb="18">
      <t>サワ</t>
    </rPh>
    <rPh sb="21" eb="22">
      <t>バン</t>
    </rPh>
    <phoneticPr fontId="3"/>
  </si>
  <si>
    <t>道路幅員３.５ｍ未満</t>
    <rPh sb="0" eb="2">
      <t>ドウロ</t>
    </rPh>
    <rPh sb="2" eb="3">
      <t>ハバ</t>
    </rPh>
    <rPh sb="3" eb="4">
      <t>イン</t>
    </rPh>
    <rPh sb="8" eb="10">
      <t>ミマン</t>
    </rPh>
    <phoneticPr fontId="3"/>
  </si>
  <si>
    <t xml:space="preserve">     資料：建設課</t>
    <rPh sb="5" eb="7">
      <t>シリョウ</t>
    </rPh>
    <rPh sb="8" eb="11">
      <t>ケンセツカ</t>
    </rPh>
    <phoneticPr fontId="3"/>
  </si>
  <si>
    <t>9-11</t>
  </si>
  <si>
    <t>金生西二丁目１２番６</t>
    <rPh sb="0" eb="2">
      <t>キンナマ</t>
    </rPh>
    <rPh sb="2" eb="3">
      <t>ニシ</t>
    </rPh>
    <rPh sb="3" eb="4">
      <t>フタ</t>
    </rPh>
    <rPh sb="4" eb="6">
      <t>チョウメ</t>
    </rPh>
    <rPh sb="8" eb="9">
      <t>バン</t>
    </rPh>
    <phoneticPr fontId="3"/>
  </si>
  <si>
    <t>北町字外原</t>
    <rPh sb="0" eb="2">
      <t>キタマチ</t>
    </rPh>
    <rPh sb="2" eb="3">
      <t>アザ</t>
    </rPh>
    <rPh sb="3" eb="5">
      <t>ソトハラ</t>
    </rPh>
    <phoneticPr fontId="3"/>
  </si>
  <si>
    <t>十日町字弁天509番4～山形市界</t>
    <rPh sb="0" eb="3">
      <t>トウカマチ</t>
    </rPh>
    <rPh sb="3" eb="4">
      <t>アザ</t>
    </rPh>
    <rPh sb="4" eb="6">
      <t>ベンテン</t>
    </rPh>
    <rPh sb="9" eb="10">
      <t>バン</t>
    </rPh>
    <rPh sb="12" eb="15">
      <t>ヤマガタシ</t>
    </rPh>
    <rPh sb="15" eb="16">
      <t>カイ</t>
    </rPh>
    <phoneticPr fontId="3"/>
  </si>
  <si>
    <t>上山山形西天童線</t>
    <rPh sb="0" eb="2">
      <t>カミヤマ</t>
    </rPh>
    <rPh sb="2" eb="3">
      <t>サン</t>
    </rPh>
    <rPh sb="3" eb="4">
      <t>ガタ</t>
    </rPh>
    <rPh sb="4" eb="5">
      <t>ニシ</t>
    </rPh>
    <rPh sb="5" eb="7">
      <t>テンドウ</t>
    </rPh>
    <rPh sb="7" eb="8">
      <t>セン</t>
    </rPh>
    <phoneticPr fontId="3"/>
  </si>
  <si>
    <t>9-12</t>
  </si>
  <si>
    <t>9-13</t>
  </si>
  <si>
    <t>高松四ツ谷線</t>
    <rPh sb="0" eb="2">
      <t>タカマツ</t>
    </rPh>
    <rPh sb="2" eb="3">
      <t>ヨ</t>
    </rPh>
    <rPh sb="4" eb="5">
      <t>ヤ</t>
    </rPh>
    <rPh sb="5" eb="6">
      <t>セン</t>
    </rPh>
    <phoneticPr fontId="3"/>
  </si>
  <si>
    <t>主要地方道　上山蔵王公園線</t>
    <rPh sb="0" eb="2">
      <t>シュヨウ</t>
    </rPh>
    <rPh sb="2" eb="3">
      <t>チ</t>
    </rPh>
    <rPh sb="3" eb="4">
      <t>ホウ</t>
    </rPh>
    <rPh sb="4" eb="5">
      <t>ミチ</t>
    </rPh>
    <rPh sb="6" eb="8">
      <t>カミノヤマ</t>
    </rPh>
    <rPh sb="8" eb="10">
      <t>ザオウ</t>
    </rPh>
    <rPh sb="10" eb="12">
      <t>コウエン</t>
    </rPh>
    <rPh sb="12" eb="13">
      <t>セン</t>
    </rPh>
    <phoneticPr fontId="3"/>
  </si>
  <si>
    <t>9-14</t>
  </si>
  <si>
    <t>9-16</t>
  </si>
  <si>
    <t>給与住宅</t>
    <rPh sb="0" eb="2">
      <t>キュウヨ</t>
    </rPh>
    <rPh sb="2" eb="4">
      <t>ジュウタク</t>
    </rPh>
    <phoneticPr fontId="3"/>
  </si>
  <si>
    <t xml:space="preserve">      ４　上山バイパスと重複する国道１３号（延長２，７０６ｍ）を含む。</t>
    <rPh sb="8" eb="10">
      <t>カミノヤマ</t>
    </rPh>
    <rPh sb="15" eb="17">
      <t>ジュウフク</t>
    </rPh>
    <rPh sb="19" eb="21">
      <t>コクドウ</t>
    </rPh>
    <rPh sb="23" eb="24">
      <t>ゴウ</t>
    </rPh>
    <rPh sb="25" eb="27">
      <t>エンチョウ</t>
    </rPh>
    <rPh sb="35" eb="36">
      <t>フク</t>
    </rPh>
    <phoneticPr fontId="3"/>
  </si>
  <si>
    <t xml:space="preserve">      ３　国道３４８号には境小滝トンネル１,２４８ｍのうち南陽市分５８８ｍ含む。</t>
    <rPh sb="8" eb="10">
      <t>コクドウ</t>
    </rPh>
    <rPh sb="13" eb="14">
      <t>ゴウ</t>
    </rPh>
    <rPh sb="16" eb="17">
      <t>サカイ</t>
    </rPh>
    <rPh sb="17" eb="19">
      <t>コタキ</t>
    </rPh>
    <rPh sb="32" eb="33">
      <t>ナン</t>
    </rPh>
    <rPh sb="33" eb="34">
      <t>ヨウ</t>
    </rPh>
    <rPh sb="34" eb="35">
      <t>シ</t>
    </rPh>
    <rPh sb="35" eb="36">
      <t>ブン</t>
    </rPh>
    <rPh sb="40" eb="41">
      <t>フク</t>
    </rPh>
    <phoneticPr fontId="3"/>
  </si>
  <si>
    <t>主要地方道　山形永野線</t>
    <rPh sb="6" eb="8">
      <t>ヤマガタ</t>
    </rPh>
    <rPh sb="8" eb="10">
      <t>ナガノ</t>
    </rPh>
    <phoneticPr fontId="3"/>
  </si>
  <si>
    <t>一般県道　泥部宮脇線</t>
    <rPh sb="5" eb="6">
      <t>ドロ</t>
    </rPh>
    <rPh sb="6" eb="7">
      <t>ブ</t>
    </rPh>
    <rPh sb="7" eb="8">
      <t>ミヤ</t>
    </rPh>
    <rPh sb="8" eb="9">
      <t>ワキ</t>
    </rPh>
    <phoneticPr fontId="3"/>
  </si>
  <si>
    <t>一般県道　萱平河崎線</t>
    <rPh sb="5" eb="6">
      <t>カヤ</t>
    </rPh>
    <rPh sb="6" eb="7">
      <t>タイ</t>
    </rPh>
    <rPh sb="7" eb="9">
      <t>カワサキ</t>
    </rPh>
    <phoneticPr fontId="3"/>
  </si>
  <si>
    <t>みゆきが丘公園</t>
    <rPh sb="4" eb="5">
      <t>オカ</t>
    </rPh>
    <rPh sb="5" eb="6">
      <t>オオヤケ</t>
    </rPh>
    <rPh sb="6" eb="7">
      <t>エン</t>
    </rPh>
    <phoneticPr fontId="3"/>
  </si>
  <si>
    <t>個   所</t>
    <rPh sb="0" eb="5">
      <t>カショ</t>
    </rPh>
    <phoneticPr fontId="3"/>
  </si>
  <si>
    <t>十日町830番1～仙石藤沼764番1</t>
    <rPh sb="0" eb="2">
      <t>トオカ</t>
    </rPh>
    <rPh sb="2" eb="3">
      <t>マチ</t>
    </rPh>
    <rPh sb="6" eb="7">
      <t>バン</t>
    </rPh>
    <rPh sb="9" eb="11">
      <t>センゴク</t>
    </rPh>
    <rPh sb="11" eb="13">
      <t>フジヌマ</t>
    </rPh>
    <rPh sb="16" eb="17">
      <t>バン</t>
    </rPh>
    <phoneticPr fontId="3"/>
  </si>
  <si>
    <t>平成２１年</t>
    <rPh sb="0" eb="2">
      <t>ヘイセイ</t>
    </rPh>
    <phoneticPr fontId="3"/>
  </si>
  <si>
    <t>木造家屋</t>
    <rPh sb="0" eb="2">
      <t>モクゾウ</t>
    </rPh>
    <rPh sb="2" eb="4">
      <t>カオク</t>
    </rPh>
    <phoneticPr fontId="3"/>
  </si>
  <si>
    <t>新丁字新丁80番～宮城県界</t>
    <rPh sb="0" eb="1">
      <t>シン</t>
    </rPh>
    <rPh sb="1" eb="3">
      <t>テイジ</t>
    </rPh>
    <rPh sb="3" eb="4">
      <t>シン</t>
    </rPh>
    <rPh sb="4" eb="5">
      <t>チョウ</t>
    </rPh>
    <rPh sb="7" eb="8">
      <t>バン</t>
    </rPh>
    <rPh sb="9" eb="12">
      <t>ミヤギケン</t>
    </rPh>
    <rPh sb="12" eb="13">
      <t>カイ</t>
    </rPh>
    <phoneticPr fontId="3"/>
  </si>
  <si>
    <t>橋梁</t>
    <rPh sb="0" eb="2">
      <t>キョウリョウ</t>
    </rPh>
    <phoneticPr fontId="3"/>
  </si>
  <si>
    <t>主要地方道　白石上山線</t>
    <rPh sb="0" eb="2">
      <t>シュヨウ</t>
    </rPh>
    <rPh sb="2" eb="3">
      <t>チ</t>
    </rPh>
    <rPh sb="3" eb="4">
      <t>ホウ</t>
    </rPh>
    <rPh sb="4" eb="5">
      <t>ミチ</t>
    </rPh>
    <rPh sb="6" eb="7">
      <t>シロ</t>
    </rPh>
    <rPh sb="7" eb="8">
      <t>イシ</t>
    </rPh>
    <rPh sb="8" eb="9">
      <t>ウエ</t>
    </rPh>
    <rPh sb="9" eb="10">
      <t>ヤマ</t>
    </rPh>
    <rPh sb="10" eb="11">
      <t>セン</t>
    </rPh>
    <phoneticPr fontId="3"/>
  </si>
  <si>
    <t>久保手～赤坂</t>
    <rPh sb="0" eb="1">
      <t>ヒサシ</t>
    </rPh>
    <rPh sb="1" eb="2">
      <t>タモツ</t>
    </rPh>
    <rPh sb="2" eb="3">
      <t>テ</t>
    </rPh>
    <rPh sb="4" eb="5">
      <t>アカ</t>
    </rPh>
    <rPh sb="5" eb="6">
      <t>サカ</t>
    </rPh>
    <phoneticPr fontId="3"/>
  </si>
  <si>
    <t>事務所</t>
    <rPh sb="0" eb="2">
      <t>ジム</t>
    </rPh>
    <rPh sb="2" eb="3">
      <t>ショ</t>
    </rPh>
    <phoneticPr fontId="3"/>
  </si>
  <si>
    <t>国道４５８号</t>
    <rPh sb="0" eb="2">
      <t>コクドウ</t>
    </rPh>
    <rPh sb="5" eb="6">
      <t>ゴウ</t>
    </rPh>
    <phoneticPr fontId="3"/>
  </si>
  <si>
    <t>須刈田～小白府</t>
    <rPh sb="0" eb="1">
      <t>ス</t>
    </rPh>
    <rPh sb="1" eb="2">
      <t>カ</t>
    </rPh>
    <rPh sb="2" eb="3">
      <t>タ</t>
    </rPh>
    <rPh sb="4" eb="5">
      <t>コ</t>
    </rPh>
    <rPh sb="5" eb="6">
      <t>シロ</t>
    </rPh>
    <rPh sb="6" eb="7">
      <t>フ</t>
    </rPh>
    <phoneticPr fontId="3"/>
  </si>
  <si>
    <t xml:space="preserve">       資料：国勢調査</t>
    <rPh sb="7" eb="9">
      <t>シリョウ</t>
    </rPh>
    <rPh sb="10" eb="12">
      <t>コクセイ</t>
    </rPh>
    <rPh sb="12" eb="14">
      <t>チョウサ</t>
    </rPh>
    <phoneticPr fontId="3"/>
  </si>
  <si>
    <t>国道３４８号</t>
    <rPh sb="0" eb="2">
      <t>コクドウ</t>
    </rPh>
    <rPh sb="5" eb="6">
      <t>ゴウ</t>
    </rPh>
    <phoneticPr fontId="3"/>
  </si>
  <si>
    <t>中山～金瓶</t>
    <rPh sb="0" eb="2">
      <t>ナカヤマ</t>
    </rPh>
    <rPh sb="3" eb="4">
      <t>カネ</t>
    </rPh>
    <rPh sb="4" eb="5">
      <t>ビン</t>
    </rPh>
    <phoneticPr fontId="3"/>
  </si>
  <si>
    <t>金生公園</t>
    <rPh sb="0" eb="1">
      <t>カネ</t>
    </rPh>
    <rPh sb="1" eb="2">
      <t>ハ</t>
    </rPh>
    <rPh sb="2" eb="4">
      <t>コウエン</t>
    </rPh>
    <phoneticPr fontId="3"/>
  </si>
  <si>
    <t>国道１３号</t>
    <rPh sb="0" eb="2">
      <t>コクドウ</t>
    </rPh>
    <rPh sb="4" eb="5">
      <t>ゴウ</t>
    </rPh>
    <phoneticPr fontId="3"/>
  </si>
  <si>
    <t>未改良延長</t>
    <rPh sb="0" eb="1">
      <t>ミ</t>
    </rPh>
    <rPh sb="1" eb="3">
      <t>カイリョウ</t>
    </rPh>
    <rPh sb="3" eb="5">
      <t>エンチョウ</t>
    </rPh>
    <phoneticPr fontId="3"/>
  </si>
  <si>
    <t>延　長</t>
    <rPh sb="0" eb="1">
      <t>エン</t>
    </rPh>
    <rPh sb="2" eb="3">
      <t>チョウ</t>
    </rPh>
    <phoneticPr fontId="3"/>
  </si>
  <si>
    <t>区　間</t>
    <rPh sb="0" eb="1">
      <t>ク</t>
    </rPh>
    <rPh sb="2" eb="3">
      <t>アイダ</t>
    </rPh>
    <phoneticPr fontId="3"/>
  </si>
  <si>
    <t>路　線　名</t>
    <rPh sb="0" eb="1">
      <t>ミチ</t>
    </rPh>
    <rPh sb="2" eb="3">
      <t>セン</t>
    </rPh>
    <rPh sb="4" eb="5">
      <t>メイ</t>
    </rPh>
    <phoneticPr fontId="3"/>
  </si>
  <si>
    <t>その他</t>
    <rPh sb="2" eb="3">
      <t>タ</t>
    </rPh>
    <phoneticPr fontId="3"/>
  </si>
  <si>
    <t xml:space="preserve">       （ｍ）</t>
  </si>
  <si>
    <t>木      造</t>
    <rPh sb="0" eb="8">
      <t>モクゾウ</t>
    </rPh>
    <phoneticPr fontId="3"/>
  </si>
  <si>
    <t>国道・県道</t>
    <rPh sb="0" eb="2">
      <t>コクドウ</t>
    </rPh>
    <rPh sb="3" eb="5">
      <t>ケンドウ</t>
    </rPh>
    <phoneticPr fontId="3"/>
  </si>
  <si>
    <t>区　　　分</t>
    <rPh sb="0" eb="1">
      <t>ク</t>
    </rPh>
    <rPh sb="4" eb="5">
      <t>ブン</t>
    </rPh>
    <phoneticPr fontId="3"/>
  </si>
  <si>
    <t>（注）　各年度末現在。</t>
    <rPh sb="1" eb="2">
      <t>チュウイ</t>
    </rPh>
    <rPh sb="4" eb="5">
      <t>カク</t>
    </rPh>
    <rPh sb="5" eb="6">
      <t>ネン</t>
    </rPh>
    <rPh sb="6" eb="7">
      <t>ド</t>
    </rPh>
    <rPh sb="7" eb="8">
      <t>マツ</t>
    </rPh>
    <rPh sb="8" eb="10">
      <t>ゲンザイ</t>
    </rPh>
    <phoneticPr fontId="3"/>
  </si>
  <si>
    <t>（  うち舗装延長  ）</t>
    <rPh sb="5" eb="7">
      <t>ホソウ</t>
    </rPh>
    <rPh sb="7" eb="9">
      <t>エンチョウ</t>
    </rPh>
    <phoneticPr fontId="3"/>
  </si>
  <si>
    <t>　〃　　５.５ｍ以上</t>
    <rPh sb="8" eb="10">
      <t>イジョウ</t>
    </rPh>
    <phoneticPr fontId="3"/>
  </si>
  <si>
    <t>昭和４５年～５０年</t>
    <rPh sb="0" eb="2">
      <t>ショウワ</t>
    </rPh>
    <rPh sb="4" eb="5">
      <t>ネン</t>
    </rPh>
    <phoneticPr fontId="3"/>
  </si>
  <si>
    <t>　〃　　３.５以上５.５未満</t>
    <rPh sb="7" eb="9">
      <t>イジョウ</t>
    </rPh>
    <rPh sb="12" eb="14">
      <t>ミマン</t>
    </rPh>
    <phoneticPr fontId="3"/>
  </si>
  <si>
    <t>　〃    ５.５ｍ以上</t>
    <rPh sb="10" eb="12">
      <t>イジョウ</t>
    </rPh>
    <phoneticPr fontId="3"/>
  </si>
  <si>
    <t>荷重制限橋</t>
    <rPh sb="0" eb="1">
      <t>ニジュウ</t>
    </rPh>
    <rPh sb="1" eb="2">
      <t>オモ</t>
    </rPh>
    <rPh sb="2" eb="4">
      <t>セイゲン</t>
    </rPh>
    <rPh sb="4" eb="5">
      <t>ハシ</t>
    </rPh>
    <phoneticPr fontId="3"/>
  </si>
  <si>
    <t>市道</t>
    <rPh sb="0" eb="1">
      <t>シ</t>
    </rPh>
    <rPh sb="1" eb="2">
      <t>ミチ</t>
    </rPh>
    <phoneticPr fontId="3"/>
  </si>
  <si>
    <t>総数</t>
    <rPh sb="0" eb="1">
      <t>ソウ</t>
    </rPh>
    <rPh sb="1" eb="2">
      <t>スウ</t>
    </rPh>
    <phoneticPr fontId="3"/>
  </si>
  <si>
    <t>令和3年度</t>
    <rPh sb="0" eb="1">
      <t>レイ</t>
    </rPh>
    <rPh sb="1" eb="2">
      <t>ワ</t>
    </rPh>
    <rPh sb="3" eb="4">
      <t>１２ネン</t>
    </rPh>
    <rPh sb="4" eb="5">
      <t>ド</t>
    </rPh>
    <phoneticPr fontId="3"/>
  </si>
  <si>
    <t>（100．0）</t>
  </si>
  <si>
    <t>資料：建設課</t>
  </si>
  <si>
    <t>令和2年度</t>
    <rPh sb="0" eb="1">
      <t>レイ</t>
    </rPh>
    <rPh sb="1" eb="2">
      <t>ワ</t>
    </rPh>
    <rPh sb="3" eb="4">
      <t>１２ネン</t>
    </rPh>
    <rPh sb="4" eb="5">
      <t>ド</t>
    </rPh>
    <phoneticPr fontId="3"/>
  </si>
  <si>
    <t>平成30年度</t>
    <rPh sb="0" eb="2">
      <t>ヘイセイ</t>
    </rPh>
    <rPh sb="4" eb="5">
      <t>１２ネン</t>
    </rPh>
    <rPh sb="5" eb="6">
      <t>ド</t>
    </rPh>
    <phoneticPr fontId="3"/>
  </si>
  <si>
    <t>資料：建設課</t>
    <rPh sb="0" eb="2">
      <t>シリョウ</t>
    </rPh>
    <rPh sb="3" eb="5">
      <t>ケンセツ</t>
    </rPh>
    <rPh sb="5" eb="6">
      <t>カ</t>
    </rPh>
    <phoneticPr fontId="3"/>
  </si>
  <si>
    <t>名　称</t>
    <rPh sb="0" eb="1">
      <t>メイ</t>
    </rPh>
    <rPh sb="2" eb="3">
      <t>ショウ</t>
    </rPh>
    <phoneticPr fontId="3"/>
  </si>
  <si>
    <t>金生西一丁目７番２</t>
    <rPh sb="0" eb="2">
      <t>キンナマ</t>
    </rPh>
    <rPh sb="2" eb="3">
      <t>ニシ</t>
    </rPh>
    <rPh sb="3" eb="6">
      <t>イッチョウメ</t>
    </rPh>
    <rPh sb="7" eb="8">
      <t>バン</t>
    </rPh>
    <phoneticPr fontId="3"/>
  </si>
  <si>
    <t>平成１９年</t>
    <rPh sb="0" eb="2">
      <t>ヘイセイ</t>
    </rPh>
    <phoneticPr fontId="3"/>
  </si>
  <si>
    <t>区　分</t>
    <rPh sb="0" eb="1">
      <t>ク</t>
    </rPh>
    <rPh sb="2" eb="3">
      <t>ブン</t>
    </rPh>
    <phoneticPr fontId="3"/>
  </si>
  <si>
    <t xml:space="preserve">    （ｍ）</t>
  </si>
  <si>
    <t xml:space="preserve">      ２　整備率（％）＝計画延長（ｍ）÷改良済延長（ｍ）×１００</t>
    <rPh sb="8" eb="10">
      <t>セイビ</t>
    </rPh>
    <rPh sb="10" eb="11">
      <t>リツ</t>
    </rPh>
    <rPh sb="15" eb="17">
      <t>ケイカク</t>
    </rPh>
    <rPh sb="17" eb="19">
      <t>エンチョウ</t>
    </rPh>
    <rPh sb="23" eb="25">
      <t>カイリョウ</t>
    </rPh>
    <rPh sb="25" eb="26">
      <t>ズ</t>
    </rPh>
    <rPh sb="26" eb="28">
      <t>エンチョウ</t>
    </rPh>
    <phoneticPr fontId="3"/>
  </si>
  <si>
    <t>非木造</t>
    <rPh sb="0" eb="1">
      <t>ヒ</t>
    </rPh>
    <rPh sb="1" eb="3">
      <t>モクゾウ</t>
    </rPh>
    <phoneticPr fontId="3"/>
  </si>
  <si>
    <t>元城内５０番３</t>
    <rPh sb="0" eb="1">
      <t>モト</t>
    </rPh>
    <rPh sb="1" eb="2">
      <t>シロ</t>
    </rPh>
    <rPh sb="2" eb="3">
      <t>ナイ</t>
    </rPh>
    <rPh sb="5" eb="6">
      <t>バン</t>
    </rPh>
    <phoneticPr fontId="3"/>
  </si>
  <si>
    <t>沢       丁</t>
    <rPh sb="0" eb="1">
      <t>サワ</t>
    </rPh>
    <rPh sb="8" eb="9">
      <t>チョウ</t>
    </rPh>
    <phoneticPr fontId="3"/>
  </si>
  <si>
    <t>二   日   町</t>
    <rPh sb="0" eb="9">
      <t>フツカマチ</t>
    </rPh>
    <phoneticPr fontId="3"/>
  </si>
  <si>
    <t>二日町沢丁線</t>
    <rPh sb="0" eb="3">
      <t>ニノマチ</t>
    </rPh>
    <rPh sb="3" eb="4">
      <t>サワ</t>
    </rPh>
    <rPh sb="4" eb="5">
      <t>チョウ</t>
    </rPh>
    <rPh sb="5" eb="6">
      <t>セン</t>
    </rPh>
    <phoneticPr fontId="3"/>
  </si>
  <si>
    <t>7・7・101</t>
  </si>
  <si>
    <t>-</t>
  </si>
  <si>
    <t>石曽根赤坂線</t>
    <rPh sb="0" eb="1">
      <t>イシ</t>
    </rPh>
    <rPh sb="1" eb="2">
      <t>ソ</t>
    </rPh>
    <rPh sb="2" eb="3">
      <t>ネ</t>
    </rPh>
    <rPh sb="3" eb="5">
      <t>アカサカ</t>
    </rPh>
    <rPh sb="5" eb="6">
      <t>セン</t>
    </rPh>
    <phoneticPr fontId="3"/>
  </si>
  <si>
    <t>金瓶字狼石山</t>
    <rPh sb="0" eb="2">
      <t>カナカメ</t>
    </rPh>
    <rPh sb="2" eb="3">
      <t>アザ</t>
    </rPh>
    <rPh sb="3" eb="4">
      <t>オオカミ</t>
    </rPh>
    <rPh sb="4" eb="6">
      <t>イシヤマ</t>
    </rPh>
    <phoneticPr fontId="3"/>
  </si>
  <si>
    <t>3・5・110</t>
  </si>
  <si>
    <t>車庫</t>
    <rPh sb="0" eb="2">
      <t>シャコ</t>
    </rPh>
    <phoneticPr fontId="3"/>
  </si>
  <si>
    <t>弁天一丁目</t>
    <rPh sb="0" eb="2">
      <t>ベンテン</t>
    </rPh>
    <rPh sb="2" eb="5">
      <t>１チョウメ</t>
    </rPh>
    <phoneticPr fontId="3"/>
  </si>
  <si>
    <t>川口字北裏</t>
    <rPh sb="0" eb="2">
      <t>カワグチ</t>
    </rPh>
    <rPh sb="2" eb="3">
      <t>アザ</t>
    </rPh>
    <rPh sb="3" eb="4">
      <t>キタウラ</t>
    </rPh>
    <rPh sb="4" eb="5">
      <t>ウラ</t>
    </rPh>
    <phoneticPr fontId="3"/>
  </si>
  <si>
    <t>蔵王の森１３番</t>
    <rPh sb="0" eb="1">
      <t>クラ</t>
    </rPh>
    <rPh sb="1" eb="2">
      <t>オウ</t>
    </rPh>
    <rPh sb="3" eb="4">
      <t>モリ</t>
    </rPh>
    <rPh sb="6" eb="7">
      <t>バン</t>
    </rPh>
    <phoneticPr fontId="3"/>
  </si>
  <si>
    <t>3・5・109</t>
  </si>
  <si>
    <t>新       湯</t>
    <rPh sb="0" eb="1">
      <t>シン</t>
    </rPh>
    <rPh sb="8" eb="9">
      <t>ユ</t>
    </rPh>
    <phoneticPr fontId="3"/>
  </si>
  <si>
    <t xml:space="preserve">        資料：国勢調査</t>
    <rPh sb="8" eb="10">
      <t>シリョウ</t>
    </rPh>
    <rPh sb="11" eb="13">
      <t>コクセイ</t>
    </rPh>
    <rPh sb="13" eb="15">
      <t>チョウサ</t>
    </rPh>
    <phoneticPr fontId="3"/>
  </si>
  <si>
    <t>矢来一丁目</t>
    <rPh sb="0" eb="2">
      <t>ヤライ</t>
    </rPh>
    <rPh sb="2" eb="3">
      <t>イチ</t>
    </rPh>
    <rPh sb="3" eb="5">
      <t>チョウメ</t>
    </rPh>
    <phoneticPr fontId="3"/>
  </si>
  <si>
    <t>面   積(ha)</t>
    <rPh sb="0" eb="5">
      <t>メンセキ</t>
    </rPh>
    <phoneticPr fontId="3"/>
  </si>
  <si>
    <t>かみのやま温泉駅新湯線</t>
    <rPh sb="5" eb="7">
      <t>オンセン</t>
    </rPh>
    <rPh sb="7" eb="8">
      <t>エキ</t>
    </rPh>
    <rPh sb="8" eb="9">
      <t>シン</t>
    </rPh>
    <rPh sb="9" eb="10">
      <t>ユ</t>
    </rPh>
    <rPh sb="10" eb="11">
      <t>セン</t>
    </rPh>
    <phoneticPr fontId="3"/>
  </si>
  <si>
    <t>3・5・107</t>
  </si>
  <si>
    <t>平成３０年</t>
    <rPh sb="0" eb="2">
      <t>ヘイセイ</t>
    </rPh>
    <phoneticPr fontId="3"/>
  </si>
  <si>
    <t>資料：建設課、子ども子育て課</t>
    <rPh sb="0" eb="2">
      <t>シリョウ</t>
    </rPh>
    <rPh sb="3" eb="5">
      <t>ケンセツ</t>
    </rPh>
    <rPh sb="5" eb="6">
      <t>カ</t>
    </rPh>
    <rPh sb="7" eb="8">
      <t>コ</t>
    </rPh>
    <rPh sb="10" eb="12">
      <t>コソダ</t>
    </rPh>
    <rPh sb="13" eb="14">
      <t>カ</t>
    </rPh>
    <phoneticPr fontId="3"/>
  </si>
  <si>
    <t>軽井沢一丁目</t>
    <rPh sb="0" eb="3">
      <t>カルイザワ</t>
    </rPh>
    <rPh sb="3" eb="4">
      <t>１</t>
    </rPh>
    <rPh sb="4" eb="6">
      <t>チョウメ</t>
    </rPh>
    <phoneticPr fontId="3"/>
  </si>
  <si>
    <t>松山一丁目字松山</t>
    <rPh sb="0" eb="2">
      <t>マツヤマ</t>
    </rPh>
    <rPh sb="2" eb="3">
      <t>1</t>
    </rPh>
    <rPh sb="3" eb="5">
      <t>チョウメ</t>
    </rPh>
    <rPh sb="5" eb="6">
      <t>アザ</t>
    </rPh>
    <rPh sb="6" eb="8">
      <t>マツヤマ</t>
    </rPh>
    <phoneticPr fontId="3"/>
  </si>
  <si>
    <t>3・5・106</t>
  </si>
  <si>
    <t>八   日   町</t>
    <rPh sb="0" eb="9">
      <t>ヨウカマチ</t>
    </rPh>
    <phoneticPr fontId="3"/>
  </si>
  <si>
    <t>矢来二丁目</t>
    <rPh sb="0" eb="2">
      <t>ヤライ</t>
    </rPh>
    <rPh sb="2" eb="3">
      <t>2</t>
    </rPh>
    <rPh sb="3" eb="5">
      <t>チョウメ</t>
    </rPh>
    <phoneticPr fontId="3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</si>
  <si>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3"/>
  </si>
  <si>
    <t>矢来南町線</t>
    <rPh sb="0" eb="2">
      <t>ヤライ</t>
    </rPh>
    <rPh sb="2" eb="4">
      <t>ミナミマチ</t>
    </rPh>
    <rPh sb="4" eb="5">
      <t>セン</t>
    </rPh>
    <phoneticPr fontId="3"/>
  </si>
  <si>
    <t>3・5・105</t>
  </si>
  <si>
    <t>金瓶久保手線</t>
    <rPh sb="0" eb="1">
      <t>カネ</t>
    </rPh>
    <rPh sb="1" eb="2">
      <t>ビン</t>
    </rPh>
    <rPh sb="2" eb="3">
      <t>ヒサ</t>
    </rPh>
    <rPh sb="3" eb="4">
      <t>タモツ</t>
    </rPh>
    <rPh sb="4" eb="5">
      <t>クボテ</t>
    </rPh>
    <rPh sb="5" eb="6">
      <t>セン</t>
    </rPh>
    <phoneticPr fontId="3"/>
  </si>
  <si>
    <t>長清水三丁目</t>
    <rPh sb="0" eb="3">
      <t>ナガシミズ</t>
    </rPh>
    <rPh sb="3" eb="4">
      <t>３</t>
    </rPh>
    <rPh sb="4" eb="6">
      <t>チョウメ</t>
    </rPh>
    <phoneticPr fontId="3"/>
  </si>
  <si>
    <t>永久橋</t>
    <rPh sb="0" eb="2">
      <t>エイキュウ</t>
    </rPh>
    <rPh sb="2" eb="3">
      <t>ハシ</t>
    </rPh>
    <phoneticPr fontId="3"/>
  </si>
  <si>
    <t>長清水湯町線</t>
    <rPh sb="0" eb="3">
      <t>ナガシミズ</t>
    </rPh>
    <rPh sb="3" eb="5">
      <t>ユマチ</t>
    </rPh>
    <rPh sb="5" eb="6">
      <t>セン</t>
    </rPh>
    <phoneticPr fontId="3"/>
  </si>
  <si>
    <t>持ち家</t>
    <rPh sb="0" eb="3">
      <t>モチイエ</t>
    </rPh>
    <phoneticPr fontId="3"/>
  </si>
  <si>
    <t>附属家</t>
    <rPh sb="0" eb="1">
      <t>フ</t>
    </rPh>
    <rPh sb="1" eb="2">
      <t>ゾク</t>
    </rPh>
    <rPh sb="2" eb="3">
      <t>イエ</t>
    </rPh>
    <phoneticPr fontId="3"/>
  </si>
  <si>
    <t>3・5・103</t>
  </si>
  <si>
    <t xml:space="preserve">  　   近 隣 商 業 地 域</t>
    <rPh sb="6" eb="7">
      <t>チカ</t>
    </rPh>
    <rPh sb="8" eb="9">
      <t>トナリ</t>
    </rPh>
    <rPh sb="10" eb="11">
      <t>ショウ</t>
    </rPh>
    <rPh sb="12" eb="13">
      <t>ギョウ</t>
    </rPh>
    <rPh sb="14" eb="15">
      <t>チイキ</t>
    </rPh>
    <rPh sb="16" eb="17">
      <t>イキ</t>
    </rPh>
    <phoneticPr fontId="3"/>
  </si>
  <si>
    <t>松山二丁目字荒町</t>
    <rPh sb="0" eb="2">
      <t>マツヤマ</t>
    </rPh>
    <rPh sb="2" eb="3">
      <t>２</t>
    </rPh>
    <rPh sb="3" eb="5">
      <t>チョウメ</t>
    </rPh>
    <rPh sb="5" eb="6">
      <t>アザ</t>
    </rPh>
    <rPh sb="6" eb="7">
      <t>アラ</t>
    </rPh>
    <rPh sb="7" eb="8">
      <t>アラマチ</t>
    </rPh>
    <phoneticPr fontId="3"/>
  </si>
  <si>
    <t>駅前広場約3850㎡</t>
    <rPh sb="0" eb="2">
      <t>エキマエ</t>
    </rPh>
    <rPh sb="2" eb="4">
      <t>ヒロバ</t>
    </rPh>
    <rPh sb="4" eb="5">
      <t>ヤク</t>
    </rPh>
    <phoneticPr fontId="3"/>
  </si>
  <si>
    <t>かみのやま温泉駅松山線</t>
    <rPh sb="5" eb="7">
      <t>オンセン</t>
    </rPh>
    <rPh sb="7" eb="8">
      <t>エキ</t>
    </rPh>
    <rPh sb="8" eb="10">
      <t>マツヤマ</t>
    </rPh>
    <rPh sb="10" eb="11">
      <t>セン</t>
    </rPh>
    <phoneticPr fontId="3"/>
  </si>
  <si>
    <t>3・5・101</t>
  </si>
  <si>
    <t>店舗</t>
    <rPh sb="0" eb="2">
      <t>テンポ</t>
    </rPh>
    <phoneticPr fontId="3"/>
  </si>
  <si>
    <t>金生字五生橋</t>
    <rPh sb="0" eb="1">
      <t>カネ</t>
    </rPh>
    <rPh sb="1" eb="2">
      <t>ハ</t>
    </rPh>
    <rPh sb="2" eb="3">
      <t>アザ</t>
    </rPh>
    <rPh sb="3" eb="4">
      <t>５</t>
    </rPh>
    <rPh sb="4" eb="5">
      <t>ハ</t>
    </rPh>
    <rPh sb="5" eb="6">
      <t>ハシ</t>
    </rPh>
    <phoneticPr fontId="3"/>
  </si>
  <si>
    <t>長清水一丁目</t>
    <rPh sb="0" eb="3">
      <t>ナガシミズ</t>
    </rPh>
    <rPh sb="3" eb="4">
      <t>１</t>
    </rPh>
    <rPh sb="4" eb="6">
      <t>チョウメ</t>
    </rPh>
    <phoneticPr fontId="3"/>
  </si>
  <si>
    <t>うち住宅に住む一般世帯</t>
    <rPh sb="2" eb="4">
      <t>ジュウタク</t>
    </rPh>
    <rPh sb="5" eb="6">
      <t>ス</t>
    </rPh>
    <rPh sb="7" eb="9">
      <t>イッパン</t>
    </rPh>
    <rPh sb="9" eb="11">
      <t>セタイ</t>
    </rPh>
    <phoneticPr fontId="3"/>
  </si>
  <si>
    <t>長清水金生線</t>
    <rPh sb="0" eb="3">
      <t>ナガシミズ</t>
    </rPh>
    <rPh sb="3" eb="4">
      <t>カネ</t>
    </rPh>
    <rPh sb="4" eb="5">
      <t>ハ</t>
    </rPh>
    <rPh sb="5" eb="6">
      <t>セン</t>
    </rPh>
    <phoneticPr fontId="3"/>
  </si>
  <si>
    <t>3・4・104</t>
  </si>
  <si>
    <t>金生一丁目</t>
    <rPh sb="0" eb="1">
      <t>カネ</t>
    </rPh>
    <rPh sb="1" eb="2">
      <t>ハ</t>
    </rPh>
    <rPh sb="2" eb="3">
      <t>１</t>
    </rPh>
    <rPh sb="3" eb="5">
      <t>チョウメ</t>
    </rPh>
    <phoneticPr fontId="3"/>
  </si>
  <si>
    <t>金生字西区</t>
    <rPh sb="0" eb="1">
      <t>カネ</t>
    </rPh>
    <rPh sb="1" eb="2">
      <t>ハ</t>
    </rPh>
    <rPh sb="2" eb="3">
      <t>アザ</t>
    </rPh>
    <rPh sb="3" eb="4">
      <t>ニシ</t>
    </rPh>
    <rPh sb="4" eb="5">
      <t>ク</t>
    </rPh>
    <phoneticPr fontId="3"/>
  </si>
  <si>
    <t>金生東町線</t>
    <rPh sb="0" eb="1">
      <t>カネ</t>
    </rPh>
    <rPh sb="1" eb="2">
      <t>ハ</t>
    </rPh>
    <rPh sb="2" eb="4">
      <t>アヅマチョウ</t>
    </rPh>
    <rPh sb="4" eb="5">
      <t>セン</t>
    </rPh>
    <phoneticPr fontId="3"/>
  </si>
  <si>
    <t>3・4・103</t>
  </si>
  <si>
    <t>仙石字藤沼</t>
    <rPh sb="0" eb="2">
      <t>センゴク</t>
    </rPh>
    <rPh sb="2" eb="3">
      <t>アザ</t>
    </rPh>
    <rPh sb="3" eb="4">
      <t>フジ</t>
    </rPh>
    <rPh sb="4" eb="5">
      <t>ヌマ</t>
    </rPh>
    <phoneticPr fontId="3"/>
  </si>
  <si>
    <t xml:space="preserve">      ３ １㎡当り価格（円）＝決定価格（百万円）÷床面積（百㎡）。</t>
  </si>
  <si>
    <t>八日町仙石線</t>
    <rPh sb="0" eb="2">
      <t>ヨウカ</t>
    </rPh>
    <rPh sb="2" eb="3">
      <t>マチ</t>
    </rPh>
    <rPh sb="3" eb="5">
      <t>センセキ</t>
    </rPh>
    <rPh sb="5" eb="6">
      <t>セン</t>
    </rPh>
    <phoneticPr fontId="3"/>
  </si>
  <si>
    <t>3・4・102</t>
  </si>
  <si>
    <t>北町字三千刈</t>
    <rPh sb="0" eb="2">
      <t>キタマチ</t>
    </rPh>
    <rPh sb="2" eb="3">
      <t>アザ</t>
    </rPh>
    <rPh sb="3" eb="5">
      <t>サンゼン</t>
    </rPh>
    <rPh sb="5" eb="6">
      <t>カ</t>
    </rPh>
    <phoneticPr fontId="3"/>
  </si>
  <si>
    <t>令和元年度</t>
    <rPh sb="0" eb="1">
      <t>レイ</t>
    </rPh>
    <rPh sb="1" eb="2">
      <t>ワ</t>
    </rPh>
    <rPh sb="2" eb="3">
      <t>ゲン</t>
    </rPh>
    <rPh sb="4" eb="5">
      <t>ド</t>
    </rPh>
    <phoneticPr fontId="3"/>
  </si>
  <si>
    <t>金瓶字富沢</t>
    <rPh sb="0" eb="1">
      <t>カネ</t>
    </rPh>
    <rPh sb="1" eb="2">
      <t>ビン</t>
    </rPh>
    <rPh sb="2" eb="3">
      <t>アザ</t>
    </rPh>
    <rPh sb="3" eb="5">
      <t>トミサワ</t>
    </rPh>
    <phoneticPr fontId="3"/>
  </si>
  <si>
    <t>高松字北谷地</t>
    <rPh sb="0" eb="2">
      <t>タカマツ</t>
    </rPh>
    <rPh sb="2" eb="3">
      <t>アザ</t>
    </rPh>
    <rPh sb="3" eb="4">
      <t>キタ</t>
    </rPh>
    <rPh sb="4" eb="6">
      <t>ヤチ</t>
    </rPh>
    <phoneticPr fontId="3"/>
  </si>
  <si>
    <t>3・4・101</t>
  </si>
  <si>
    <t xml:space="preserve">  　   準 住 居 地 域</t>
    <rPh sb="6" eb="7">
      <t>ジュン</t>
    </rPh>
    <rPh sb="8" eb="9">
      <t>ジュウ</t>
    </rPh>
    <rPh sb="10" eb="11">
      <t>キョ</t>
    </rPh>
    <rPh sb="12" eb="13">
      <t>チ</t>
    </rPh>
    <rPh sb="14" eb="15">
      <t>イキ</t>
    </rPh>
    <phoneticPr fontId="3"/>
  </si>
  <si>
    <t>世  帯  数</t>
    <rPh sb="0" eb="7">
      <t>セタイスウ</t>
    </rPh>
    <phoneticPr fontId="3"/>
  </si>
  <si>
    <t>金瓶字狼石山</t>
    <rPh sb="0" eb="1">
      <t>カネ</t>
    </rPh>
    <rPh sb="1" eb="2">
      <t>ビン</t>
    </rPh>
    <rPh sb="2" eb="3">
      <t>アザ</t>
    </rPh>
    <rPh sb="3" eb="4">
      <t>オオカミ</t>
    </rPh>
    <rPh sb="4" eb="5">
      <t>イシ</t>
    </rPh>
    <rPh sb="5" eb="6">
      <t>ヤマ</t>
    </rPh>
    <phoneticPr fontId="3"/>
  </si>
  <si>
    <t>金瓶松原線</t>
    <rPh sb="0" eb="1">
      <t>カネ</t>
    </rPh>
    <rPh sb="1" eb="2">
      <t>ビン</t>
    </rPh>
    <rPh sb="2" eb="4">
      <t>マツバラ</t>
    </rPh>
    <rPh sb="4" eb="5">
      <t>セン</t>
    </rPh>
    <phoneticPr fontId="3"/>
  </si>
  <si>
    <t xml:space="preserve">      ３　令和６年より、木造家屋「その他」の一部が「工場・倉庫」に区分変更。</t>
    <rPh sb="8" eb="10">
      <t>レイワ</t>
    </rPh>
    <rPh sb="11" eb="12">
      <t>ネン</t>
    </rPh>
    <rPh sb="15" eb="19">
      <t>モクゾ</t>
    </rPh>
    <rPh sb="22" eb="23">
      <t>タ</t>
    </rPh>
    <rPh sb="25" eb="27">
      <t>イチブ</t>
    </rPh>
    <rPh sb="29" eb="31">
      <t>コウジョウ</t>
    </rPh>
    <rPh sb="32" eb="34">
      <t>ソウコ</t>
    </rPh>
    <rPh sb="36" eb="38">
      <t>クブン</t>
    </rPh>
    <rPh sb="38" eb="40">
      <t>ヘンコウ</t>
    </rPh>
    <phoneticPr fontId="3"/>
  </si>
  <si>
    <t>3・4・ 27</t>
  </si>
  <si>
    <t>平成２４年</t>
    <rPh sb="0" eb="2">
      <t>ヘイセイ</t>
    </rPh>
    <phoneticPr fontId="3"/>
  </si>
  <si>
    <t>金生字金沢</t>
    <rPh sb="0" eb="1">
      <t>カネ</t>
    </rPh>
    <rPh sb="1" eb="2">
      <t>ハ</t>
    </rPh>
    <rPh sb="2" eb="3">
      <t>アザ</t>
    </rPh>
    <rPh sb="3" eb="5">
      <t>カナザワ</t>
    </rPh>
    <phoneticPr fontId="3"/>
  </si>
  <si>
    <t>月岡公園</t>
    <rPh sb="0" eb="2">
      <t>ツキオカ</t>
    </rPh>
    <rPh sb="2" eb="4">
      <t>コウエン</t>
    </rPh>
    <phoneticPr fontId="3"/>
  </si>
  <si>
    <t>河崎二丁目字反田</t>
    <rPh sb="0" eb="2">
      <t>カワサキ</t>
    </rPh>
    <rPh sb="2" eb="3">
      <t>２</t>
    </rPh>
    <rPh sb="3" eb="5">
      <t>チョウメ</t>
    </rPh>
    <rPh sb="5" eb="6">
      <t>アザ</t>
    </rPh>
    <rPh sb="6" eb="7">
      <t>ハン</t>
    </rPh>
    <rPh sb="7" eb="8">
      <t>タ</t>
    </rPh>
    <phoneticPr fontId="3"/>
  </si>
  <si>
    <t>河崎金生線</t>
    <rPh sb="0" eb="2">
      <t>カワサキ</t>
    </rPh>
    <rPh sb="2" eb="3">
      <t>カネ</t>
    </rPh>
    <rPh sb="3" eb="4">
      <t>ウ</t>
    </rPh>
    <rPh sb="4" eb="5">
      <t>セン</t>
    </rPh>
    <phoneticPr fontId="3"/>
  </si>
  <si>
    <t>3・3・102</t>
  </si>
  <si>
    <t>久保手字久保手</t>
    <rPh sb="0" eb="2">
      <t>クボ</t>
    </rPh>
    <rPh sb="2" eb="3">
      <t>テ</t>
    </rPh>
    <rPh sb="3" eb="4">
      <t>アザ</t>
    </rPh>
    <rPh sb="4" eb="6">
      <t>クボ</t>
    </rPh>
    <rPh sb="6" eb="7">
      <t>テ</t>
    </rPh>
    <phoneticPr fontId="3"/>
  </si>
  <si>
    <t>3・3・  9</t>
  </si>
  <si>
    <t>アパート・借家</t>
    <rPh sb="5" eb="7">
      <t>シャクヤ</t>
    </rPh>
    <phoneticPr fontId="3"/>
  </si>
  <si>
    <t>蔵王の森第２公園</t>
    <rPh sb="0" eb="2">
      <t>ザオウ</t>
    </rPh>
    <rPh sb="3" eb="4">
      <t>モリ</t>
    </rPh>
    <rPh sb="6" eb="8">
      <t>コウエン</t>
    </rPh>
    <phoneticPr fontId="3"/>
  </si>
  <si>
    <t xml:space="preserve">                     資料：建設課</t>
    <rPh sb="21" eb="23">
      <t>シリョウ</t>
    </rPh>
    <rPh sb="24" eb="26">
      <t>ケンセツ</t>
    </rPh>
    <rPh sb="26" eb="27">
      <t>カ</t>
    </rPh>
    <phoneticPr fontId="3"/>
  </si>
  <si>
    <t>松原四ツ谷線</t>
    <rPh sb="0" eb="2">
      <t>マツバラ</t>
    </rPh>
    <rPh sb="2" eb="3">
      <t>ヨ</t>
    </rPh>
    <rPh sb="4" eb="5">
      <t>ヤ</t>
    </rPh>
    <rPh sb="5" eb="6">
      <t>セン</t>
    </rPh>
    <phoneticPr fontId="3"/>
  </si>
  <si>
    <t>3・3・  8</t>
  </si>
  <si>
    <t>主        世        帯</t>
    <rPh sb="0" eb="1">
      <t>シュ</t>
    </rPh>
    <rPh sb="9" eb="19">
      <t>セタイ</t>
    </rPh>
    <phoneticPr fontId="3"/>
  </si>
  <si>
    <t>中山字金神林参</t>
    <rPh sb="0" eb="2">
      <t>ナカヤマ</t>
    </rPh>
    <rPh sb="2" eb="3">
      <t>アザ</t>
    </rPh>
    <rPh sb="3" eb="4">
      <t>カネ</t>
    </rPh>
    <rPh sb="4" eb="5">
      <t>カミ</t>
    </rPh>
    <rPh sb="5" eb="6">
      <t>ハヤシ</t>
    </rPh>
    <rPh sb="6" eb="7">
      <t>サンジョウ</t>
    </rPh>
    <phoneticPr fontId="3"/>
  </si>
  <si>
    <t>一戸建</t>
    <rPh sb="0" eb="1">
      <t>イチ</t>
    </rPh>
    <rPh sb="1" eb="2">
      <t>コ</t>
    </rPh>
    <rPh sb="2" eb="3">
      <t>タ</t>
    </rPh>
    <phoneticPr fontId="3"/>
  </si>
  <si>
    <t>3・3・  1</t>
  </si>
  <si>
    <t xml:space="preserve">    　 第１種中高層住居専用地域</t>
    <rPh sb="6" eb="7">
      <t>ダイ</t>
    </rPh>
    <rPh sb="8" eb="9">
      <t>シュ</t>
    </rPh>
    <rPh sb="9" eb="10">
      <t>チュウ</t>
    </rPh>
    <rPh sb="10" eb="11">
      <t>コウ</t>
    </rPh>
    <rPh sb="11" eb="12">
      <t>ソウ</t>
    </rPh>
    <rPh sb="12" eb="14">
      <t>ジュウキョ</t>
    </rPh>
    <rPh sb="14" eb="16">
      <t>センヨウ</t>
    </rPh>
    <rPh sb="16" eb="18">
      <t>チイキ</t>
    </rPh>
    <phoneticPr fontId="3"/>
  </si>
  <si>
    <t>金谷字飯ﾉ森</t>
    <rPh sb="0" eb="1">
      <t>カネ</t>
    </rPh>
    <rPh sb="1" eb="2">
      <t>タニ</t>
    </rPh>
    <rPh sb="2" eb="3">
      <t>アザ</t>
    </rPh>
    <rPh sb="3" eb="4">
      <t>メシ</t>
    </rPh>
    <rPh sb="5" eb="6">
      <t>モリ</t>
    </rPh>
    <phoneticPr fontId="3"/>
  </si>
  <si>
    <t>事務所・銀行・店舗</t>
    <rPh sb="0" eb="3">
      <t>ジムショ</t>
    </rPh>
    <rPh sb="4" eb="6">
      <t>ギンコウ</t>
    </rPh>
    <rPh sb="7" eb="9">
      <t>テンポ</t>
    </rPh>
    <phoneticPr fontId="3"/>
  </si>
  <si>
    <t>3・2・  1</t>
  </si>
  <si>
    <t>赤坂字太子堂</t>
    <rPh sb="0" eb="2">
      <t>アカサカ</t>
    </rPh>
    <rPh sb="2" eb="3">
      <t>アザ</t>
    </rPh>
    <rPh sb="3" eb="6">
      <t>タイシドウ</t>
    </rPh>
    <phoneticPr fontId="3"/>
  </si>
  <si>
    <t>中山字金盈山弐</t>
    <rPh sb="0" eb="2">
      <t>ナカヤマ</t>
    </rPh>
    <rPh sb="2" eb="3">
      <t>アザ</t>
    </rPh>
    <rPh sb="3" eb="4">
      <t>カネ</t>
    </rPh>
    <rPh sb="5" eb="6">
      <t>ヤマ</t>
    </rPh>
    <rPh sb="6" eb="7">
      <t>２</t>
    </rPh>
    <phoneticPr fontId="3"/>
  </si>
  <si>
    <t>南陽上山線</t>
    <rPh sb="0" eb="2">
      <t>ナンヨウ</t>
    </rPh>
    <rPh sb="2" eb="3">
      <t>カミ</t>
    </rPh>
    <rPh sb="3" eb="4">
      <t>ヤマ</t>
    </rPh>
    <rPh sb="4" eb="5">
      <t>セン</t>
    </rPh>
    <phoneticPr fontId="3"/>
  </si>
  <si>
    <t>1・4・  1</t>
  </si>
  <si>
    <t>上山東根線</t>
    <rPh sb="0" eb="1">
      <t>カミ</t>
    </rPh>
    <rPh sb="1" eb="2">
      <t>ヤマ</t>
    </rPh>
    <rPh sb="2" eb="4">
      <t>ヒガシネ</t>
    </rPh>
    <rPh sb="4" eb="5">
      <t>セン</t>
    </rPh>
    <phoneticPr fontId="3"/>
  </si>
  <si>
    <t>1・3・  1</t>
  </si>
  <si>
    <t>終   点</t>
    <rPh sb="0" eb="5">
      <t>シュウテン</t>
    </rPh>
    <phoneticPr fontId="3"/>
  </si>
  <si>
    <t>起   点</t>
    <rPh sb="0" eb="5">
      <t>キテン</t>
    </rPh>
    <phoneticPr fontId="3"/>
  </si>
  <si>
    <t>改良済延長（ｍ）</t>
    <rPh sb="0" eb="2">
      <t>カイリョウ</t>
    </rPh>
    <rPh sb="2" eb="3">
      <t>スミ</t>
    </rPh>
    <rPh sb="3" eb="5">
      <t>エンチョウ</t>
    </rPh>
    <phoneticPr fontId="3"/>
  </si>
  <si>
    <t>計画延長（ｍ）</t>
    <rPh sb="0" eb="2">
      <t>ケイカク</t>
    </rPh>
    <rPh sb="2" eb="4">
      <t>エンチョウ</t>
    </rPh>
    <phoneticPr fontId="3"/>
  </si>
  <si>
    <t>幅 員（構成）（ｍ）</t>
    <rPh sb="0" eb="1">
      <t>ハバ</t>
    </rPh>
    <rPh sb="2" eb="3">
      <t>イン</t>
    </rPh>
    <rPh sb="4" eb="6">
      <t>コウセイ</t>
    </rPh>
    <phoneticPr fontId="3"/>
  </si>
  <si>
    <t>車線数</t>
    <rPh sb="0" eb="2">
      <t>シャセン</t>
    </rPh>
    <rPh sb="2" eb="3">
      <t>カズ</t>
    </rPh>
    <phoneticPr fontId="3"/>
  </si>
  <si>
    <t>路   線   名   称</t>
    <rPh sb="0" eb="5">
      <t>ロセン</t>
    </rPh>
    <rPh sb="8" eb="13">
      <t>メイショウ</t>
    </rPh>
    <phoneticPr fontId="3"/>
  </si>
  <si>
    <t>令和2年度</t>
    <rPh sb="0" eb="1">
      <t>レイ</t>
    </rPh>
    <rPh sb="1" eb="2">
      <t>ワ</t>
    </rPh>
    <rPh sb="4" eb="5">
      <t>ド</t>
    </rPh>
    <phoneticPr fontId="3"/>
  </si>
  <si>
    <t>等級番号</t>
    <rPh sb="0" eb="2">
      <t>トウキュウ</t>
    </rPh>
    <rPh sb="2" eb="4">
      <t>バンゴウ</t>
    </rPh>
    <phoneticPr fontId="3"/>
  </si>
  <si>
    <t>都市計画道路</t>
    <rPh sb="0" eb="2">
      <t>トシ</t>
    </rPh>
    <rPh sb="2" eb="4">
      <t>ケイカク</t>
    </rPh>
    <rPh sb="4" eb="6">
      <t>ドウロ</t>
    </rPh>
    <phoneticPr fontId="3"/>
  </si>
  <si>
    <t>児  童  遊  園</t>
    <rPh sb="0" eb="4">
      <t>ジドウ</t>
    </rPh>
    <rPh sb="6" eb="10">
      <t>ユウエンチ</t>
    </rPh>
    <phoneticPr fontId="3"/>
  </si>
  <si>
    <t>街  区  公  園</t>
    <rPh sb="0" eb="4">
      <t>ガイク</t>
    </rPh>
    <rPh sb="6" eb="10">
      <t>コウエン</t>
    </rPh>
    <phoneticPr fontId="3"/>
  </si>
  <si>
    <t>総        数</t>
    <rPh sb="0" eb="10">
      <t>ソウスウ</t>
    </rPh>
    <phoneticPr fontId="3"/>
  </si>
  <si>
    <t>公園等施設の状況</t>
    <rPh sb="0" eb="2">
      <t>コウエン</t>
    </rPh>
    <rPh sb="2" eb="3">
      <t>ナド</t>
    </rPh>
    <rPh sb="3" eb="5">
      <t>シセツ</t>
    </rPh>
    <rPh sb="6" eb="8">
      <t>ジョウキョウ</t>
    </rPh>
    <phoneticPr fontId="3"/>
  </si>
  <si>
    <t>金生東二丁目６７番</t>
    <rPh sb="0" eb="2">
      <t>キンナマ</t>
    </rPh>
    <rPh sb="2" eb="3">
      <t>ヒガシ</t>
    </rPh>
    <rPh sb="3" eb="6">
      <t>ニチョウメ</t>
    </rPh>
    <rPh sb="8" eb="9">
      <t>バン</t>
    </rPh>
    <phoneticPr fontId="3"/>
  </si>
  <si>
    <t>都市計画区域の用途地域面積</t>
    <rPh sb="0" eb="1">
      <t>ミヤコ</t>
    </rPh>
    <rPh sb="1" eb="2">
      <t>トシ</t>
    </rPh>
    <rPh sb="2" eb="4">
      <t>ケイカク</t>
    </rPh>
    <rPh sb="4" eb="6">
      <t>クイキ</t>
    </rPh>
    <rPh sb="7" eb="9">
      <t>ヨウト</t>
    </rPh>
    <rPh sb="9" eb="11">
      <t>チイキ</t>
    </rPh>
    <rPh sb="11" eb="13">
      <t>メンセキ</t>
    </rPh>
    <phoneticPr fontId="3"/>
  </si>
  <si>
    <t>金生西二丁目４３番～４５番</t>
    <rPh sb="0" eb="2">
      <t>キンナマ</t>
    </rPh>
    <rPh sb="2" eb="3">
      <t>ニシ</t>
    </rPh>
    <rPh sb="3" eb="4">
      <t>フタ</t>
    </rPh>
    <rPh sb="4" eb="6">
      <t>チョウメ</t>
    </rPh>
    <rPh sb="8" eb="9">
      <t>バン</t>
    </rPh>
    <rPh sb="12" eb="13">
      <t>バン</t>
    </rPh>
    <phoneticPr fontId="3"/>
  </si>
  <si>
    <t>金生西一丁目３２番～３５番</t>
    <rPh sb="0" eb="2">
      <t>キンナマ</t>
    </rPh>
    <rPh sb="2" eb="3">
      <t>ニシ</t>
    </rPh>
    <rPh sb="3" eb="6">
      <t>イッチョウメ</t>
    </rPh>
    <rPh sb="8" eb="9">
      <t>バン</t>
    </rPh>
    <rPh sb="12" eb="13">
      <t>バン</t>
    </rPh>
    <phoneticPr fontId="3"/>
  </si>
  <si>
    <t>せせらぎ緑道</t>
    <rPh sb="4" eb="6">
      <t>リョクドウ</t>
    </rPh>
    <phoneticPr fontId="3"/>
  </si>
  <si>
    <t>みずき公園</t>
    <rPh sb="3" eb="5">
      <t>コウエン</t>
    </rPh>
    <phoneticPr fontId="3"/>
  </si>
  <si>
    <t xml:space="preserve">   　  第２種中高層住居専用地域</t>
    <rPh sb="6" eb="7">
      <t>ダイ</t>
    </rPh>
    <rPh sb="9" eb="10">
      <t>チュウ</t>
    </rPh>
    <rPh sb="10" eb="11">
      <t>コウ</t>
    </rPh>
    <rPh sb="11" eb="12">
      <t>ソウ</t>
    </rPh>
    <phoneticPr fontId="3"/>
  </si>
  <si>
    <t>みはらしの丘３５</t>
    <rPh sb="5" eb="6">
      <t>オカ</t>
    </rPh>
    <phoneticPr fontId="3"/>
  </si>
  <si>
    <t>蔵王みはらしの丘７号公園</t>
    <rPh sb="0" eb="2">
      <t>ザオウ</t>
    </rPh>
    <rPh sb="7" eb="8">
      <t>オカ</t>
    </rPh>
    <rPh sb="9" eb="10">
      <t>ゴウ</t>
    </rPh>
    <rPh sb="10" eb="11">
      <t>コウ</t>
    </rPh>
    <rPh sb="11" eb="12">
      <t>エン</t>
    </rPh>
    <phoneticPr fontId="3"/>
  </si>
  <si>
    <t>金生西二丁目１２番１２</t>
    <rPh sb="0" eb="1">
      <t>カナ</t>
    </rPh>
    <rPh sb="1" eb="2">
      <t>ナマ</t>
    </rPh>
    <rPh sb="2" eb="3">
      <t>ニシ</t>
    </rPh>
    <rPh sb="3" eb="6">
      <t>２チョウメ</t>
    </rPh>
    <rPh sb="8" eb="9">
      <t>バン</t>
    </rPh>
    <phoneticPr fontId="3"/>
  </si>
  <si>
    <t>さくら公園</t>
    <rPh sb="3" eb="4">
      <t>コウ</t>
    </rPh>
    <rPh sb="4" eb="5">
      <t>エン</t>
    </rPh>
    <phoneticPr fontId="3"/>
  </si>
  <si>
    <t>工場</t>
    <rPh sb="0" eb="2">
      <t>コウジョウ</t>
    </rPh>
    <phoneticPr fontId="3"/>
  </si>
  <si>
    <t>栄光団地公園</t>
    <rPh sb="0" eb="1">
      <t>エイ</t>
    </rPh>
    <rPh sb="1" eb="2">
      <t>ヒカリ</t>
    </rPh>
    <rPh sb="2" eb="3">
      <t>ダン</t>
    </rPh>
    <rPh sb="3" eb="4">
      <t>チ</t>
    </rPh>
    <rPh sb="4" eb="6">
      <t>コウエン</t>
    </rPh>
    <phoneticPr fontId="3"/>
  </si>
  <si>
    <t>蔵王の森第１公園</t>
    <rPh sb="0" eb="2">
      <t>ザオウ</t>
    </rPh>
    <rPh sb="3" eb="4">
      <t>モリ</t>
    </rPh>
    <rPh sb="4" eb="6">
      <t>ダイイチ</t>
    </rPh>
    <rPh sb="6" eb="8">
      <t>コウエン</t>
    </rPh>
    <phoneticPr fontId="3"/>
  </si>
  <si>
    <t>蔵王の森１１番</t>
    <rPh sb="0" eb="1">
      <t>クラ</t>
    </rPh>
    <rPh sb="1" eb="2">
      <t>オウ</t>
    </rPh>
    <rPh sb="3" eb="4">
      <t>モリ</t>
    </rPh>
    <rPh sb="6" eb="7">
      <t>バン</t>
    </rPh>
    <phoneticPr fontId="3"/>
  </si>
  <si>
    <t>河崎公園</t>
    <rPh sb="0" eb="1">
      <t>カワ</t>
    </rPh>
    <rPh sb="1" eb="2">
      <t>ザキ</t>
    </rPh>
    <rPh sb="2" eb="3">
      <t>オオヤケ</t>
    </rPh>
    <rPh sb="3" eb="4">
      <t>エン</t>
    </rPh>
    <phoneticPr fontId="3"/>
  </si>
  <si>
    <t>弁天二丁目５３０番７７</t>
    <rPh sb="0" eb="1">
      <t>ベン</t>
    </rPh>
    <rPh sb="1" eb="2">
      <t>テン</t>
    </rPh>
    <rPh sb="2" eb="3">
      <t>ニ</t>
    </rPh>
    <rPh sb="3" eb="4">
      <t>チョウ</t>
    </rPh>
    <rPh sb="4" eb="5">
      <t>メ</t>
    </rPh>
    <rPh sb="8" eb="9">
      <t>バン</t>
    </rPh>
    <phoneticPr fontId="3"/>
  </si>
  <si>
    <t>矢来四丁目２７２ 番</t>
    <rPh sb="0" eb="2">
      <t>ヤライ</t>
    </rPh>
    <rPh sb="2" eb="3">
      <t>４</t>
    </rPh>
    <rPh sb="3" eb="5">
      <t>チョウメ</t>
    </rPh>
    <rPh sb="9" eb="10">
      <t>バン</t>
    </rPh>
    <phoneticPr fontId="3"/>
  </si>
  <si>
    <t>長清水公園</t>
    <rPh sb="0" eb="1">
      <t>チョウ</t>
    </rPh>
    <rPh sb="1" eb="3">
      <t>シミズ</t>
    </rPh>
    <rPh sb="3" eb="5">
      <t>コウエン</t>
    </rPh>
    <phoneticPr fontId="3"/>
  </si>
  <si>
    <t>旭町二丁目１９１番２２</t>
    <rPh sb="0" eb="1">
      <t>アサヒ</t>
    </rPh>
    <rPh sb="1" eb="2">
      <t>マチ</t>
    </rPh>
    <rPh sb="2" eb="3">
      <t>２</t>
    </rPh>
    <rPh sb="3" eb="5">
      <t>チョウメ</t>
    </rPh>
    <rPh sb="8" eb="9">
      <t>バン</t>
    </rPh>
    <phoneticPr fontId="3"/>
  </si>
  <si>
    <t>鷺ケ袋公園</t>
    <rPh sb="0" eb="1">
      <t>サギ</t>
    </rPh>
    <rPh sb="2" eb="3">
      <t>フクロ</t>
    </rPh>
    <rPh sb="3" eb="5">
      <t>コウエン</t>
    </rPh>
    <phoneticPr fontId="3"/>
  </si>
  <si>
    <t xml:space="preserve">金生一丁目７番５ </t>
    <rPh sb="0" eb="1">
      <t>カネ</t>
    </rPh>
    <rPh sb="1" eb="2">
      <t>ハ</t>
    </rPh>
    <rPh sb="2" eb="3">
      <t>１</t>
    </rPh>
    <rPh sb="3" eb="5">
      <t>チョウメ</t>
    </rPh>
    <rPh sb="6" eb="7">
      <t>バン</t>
    </rPh>
    <phoneticPr fontId="3"/>
  </si>
  <si>
    <t>令和元年</t>
    <rPh sb="0" eb="1">
      <t>レイ</t>
    </rPh>
    <rPh sb="1" eb="2">
      <t>ワ</t>
    </rPh>
    <rPh sb="2" eb="3">
      <t>ゲン</t>
    </rPh>
    <phoneticPr fontId="3"/>
  </si>
  <si>
    <t>河崎一丁目字石崎７０番２</t>
    <rPh sb="0" eb="2">
      <t>カワサキ</t>
    </rPh>
    <rPh sb="2" eb="3">
      <t>１</t>
    </rPh>
    <rPh sb="3" eb="5">
      <t>チョウメ</t>
    </rPh>
    <rPh sb="5" eb="6">
      <t>アザ</t>
    </rPh>
    <rPh sb="6" eb="8">
      <t>イシザキ</t>
    </rPh>
    <rPh sb="10" eb="11">
      <t>バン</t>
    </rPh>
    <phoneticPr fontId="3"/>
  </si>
  <si>
    <t>市民公園</t>
    <rPh sb="0" eb="2">
      <t>シミン</t>
    </rPh>
    <rPh sb="2" eb="4">
      <t>コウエン</t>
    </rPh>
    <phoneticPr fontId="3"/>
  </si>
  <si>
    <t>位               置</t>
    <rPh sb="0" eb="17">
      <t>イチ</t>
    </rPh>
    <phoneticPr fontId="3"/>
  </si>
  <si>
    <t>面 積（ha）</t>
    <rPh sb="0" eb="3">
      <t>メンセキ</t>
    </rPh>
    <phoneticPr fontId="3"/>
  </si>
  <si>
    <t>世　帯　数</t>
    <rPh sb="0" eb="1">
      <t>ヨ</t>
    </rPh>
    <rPh sb="2" eb="3">
      <t>オビ</t>
    </rPh>
    <rPh sb="4" eb="5">
      <t>カズ</t>
    </rPh>
    <phoneticPr fontId="3"/>
  </si>
  <si>
    <t>都市公園</t>
    <rPh sb="0" eb="2">
      <t>トシ</t>
    </rPh>
    <rPh sb="2" eb="4">
      <t>コウエン</t>
    </rPh>
    <phoneticPr fontId="3"/>
  </si>
  <si>
    <t xml:space="preserve">        資料：建設課</t>
    <rPh sb="8" eb="10">
      <t>シリョウ</t>
    </rPh>
    <rPh sb="11" eb="14">
      <t>ケンセツカ</t>
    </rPh>
    <phoneticPr fontId="3"/>
  </si>
  <si>
    <t>安全橋</t>
    <rPh sb="0" eb="2">
      <t>アンゼン</t>
    </rPh>
    <rPh sb="2" eb="3">
      <t>ハシ</t>
    </rPh>
    <phoneticPr fontId="3"/>
  </si>
  <si>
    <t>自動車通行不能橋</t>
    <rPh sb="0" eb="3">
      <t>ジドウシャ</t>
    </rPh>
    <rPh sb="3" eb="5">
      <t>ツウコウ</t>
    </rPh>
    <rPh sb="5" eb="7">
      <t>フノウ</t>
    </rPh>
    <rPh sb="7" eb="8">
      <t>ハシ</t>
    </rPh>
    <phoneticPr fontId="3"/>
  </si>
  <si>
    <t>面    積</t>
    <rPh sb="0" eb="6">
      <t>メンセキ</t>
    </rPh>
    <phoneticPr fontId="3"/>
  </si>
  <si>
    <t>現況別</t>
    <rPh sb="0" eb="1">
      <t>ウツツ</t>
    </rPh>
    <rPh sb="1" eb="2">
      <t>キョウ</t>
    </rPh>
    <rPh sb="2" eb="3">
      <t>ベツ</t>
    </rPh>
    <phoneticPr fontId="3"/>
  </si>
  <si>
    <t>２５年以上</t>
    <rPh sb="2" eb="3">
      <t>ネン</t>
    </rPh>
    <rPh sb="3" eb="5">
      <t>イジョウ</t>
    </rPh>
    <phoneticPr fontId="3"/>
  </si>
  <si>
    <t>１５年以上２５年未満</t>
    <rPh sb="2" eb="3">
      <t>ネン</t>
    </rPh>
    <rPh sb="3" eb="5">
      <t>イジョウ</t>
    </rPh>
    <rPh sb="7" eb="8">
      <t>ネン</t>
    </rPh>
    <rPh sb="8" eb="10">
      <t>ミマン</t>
    </rPh>
    <phoneticPr fontId="3"/>
  </si>
  <si>
    <t>１５年未満</t>
    <rPh sb="2" eb="3">
      <t>ネン</t>
    </rPh>
    <rPh sb="3" eb="5">
      <t>ミマン</t>
    </rPh>
    <phoneticPr fontId="3"/>
  </si>
  <si>
    <t>橋齢別</t>
    <rPh sb="0" eb="1">
      <t>ハシ</t>
    </rPh>
    <rPh sb="1" eb="2">
      <t>ネンレイ</t>
    </rPh>
    <rPh sb="2" eb="3">
      <t>ベツ</t>
    </rPh>
    <phoneticPr fontId="3"/>
  </si>
  <si>
    <t>木橋</t>
    <rPh sb="0" eb="1">
      <t>キ</t>
    </rPh>
    <rPh sb="1" eb="2">
      <t>ハシ</t>
    </rPh>
    <phoneticPr fontId="3"/>
  </si>
  <si>
    <t>橋種別</t>
    <rPh sb="0" eb="1">
      <t>ハシ</t>
    </rPh>
    <rPh sb="1" eb="3">
      <t>シュベツ</t>
    </rPh>
    <phoneticPr fontId="3"/>
  </si>
  <si>
    <t>　　　２　１世帯当り人員＝世帯人員÷世帯数。</t>
    <rPh sb="6" eb="8">
      <t>セタイ</t>
    </rPh>
    <rPh sb="8" eb="9">
      <t>ア</t>
    </rPh>
    <rPh sb="10" eb="12">
      <t>ジンイン</t>
    </rPh>
    <rPh sb="13" eb="15">
      <t>セタイ</t>
    </rPh>
    <rPh sb="15" eb="17">
      <t>ジンイン</t>
    </rPh>
    <rPh sb="18" eb="21">
      <t>セタイスウ</t>
    </rPh>
    <phoneticPr fontId="3"/>
  </si>
  <si>
    <t>橋梁総数</t>
    <rPh sb="0" eb="1">
      <t>ハシ</t>
    </rPh>
    <rPh sb="1" eb="2">
      <t>タカハシ</t>
    </rPh>
    <rPh sb="2" eb="4">
      <t>ソウスウ</t>
    </rPh>
    <phoneticPr fontId="3"/>
  </si>
  <si>
    <t>令和3年度</t>
    <rPh sb="0" eb="1">
      <t>レイ</t>
    </rPh>
    <rPh sb="1" eb="2">
      <t>ワ</t>
    </rPh>
    <rPh sb="4" eb="5">
      <t>ド</t>
    </rPh>
    <phoneticPr fontId="3"/>
  </si>
  <si>
    <t>棟  数</t>
    <rPh sb="0" eb="1">
      <t>ムネ</t>
    </rPh>
    <rPh sb="3" eb="4">
      <t>スウ</t>
    </rPh>
    <phoneticPr fontId="3"/>
  </si>
  <si>
    <t>平成30年度</t>
    <rPh sb="0" eb="2">
      <t>ヘイセイ</t>
    </rPh>
    <rPh sb="5" eb="6">
      <t>ド</t>
    </rPh>
    <phoneticPr fontId="3"/>
  </si>
  <si>
    <t>（注）１　各年１月１日現在。</t>
    <rPh sb="1" eb="2">
      <t>チュウイ</t>
    </rPh>
    <rPh sb="5" eb="6">
      <t>カク</t>
    </rPh>
    <rPh sb="6" eb="7">
      <t>トシ</t>
    </rPh>
    <rPh sb="8" eb="9">
      <t>ガツ</t>
    </rPh>
    <rPh sb="10" eb="11">
      <t>ニチ</t>
    </rPh>
    <rPh sb="11" eb="13">
      <t>ゲンザイ</t>
    </rPh>
    <phoneticPr fontId="3"/>
  </si>
  <si>
    <t>（基）</t>
    <rPh sb="1" eb="2">
      <t>キ</t>
    </rPh>
    <phoneticPr fontId="3"/>
  </si>
  <si>
    <t xml:space="preserve">        資料：税務課</t>
    <rPh sb="8" eb="10">
      <t>シリョウ</t>
    </rPh>
    <rPh sb="11" eb="13">
      <t>ゼイム</t>
    </rPh>
    <rPh sb="13" eb="14">
      <t>カ</t>
    </rPh>
    <phoneticPr fontId="3"/>
  </si>
  <si>
    <t>住宅・アパート</t>
    <rPh sb="0" eb="2">
      <t>ジュウタク</t>
    </rPh>
    <phoneticPr fontId="3"/>
  </si>
  <si>
    <t>木造以外の家屋</t>
    <rPh sb="0" eb="2">
      <t>モクゾウ</t>
    </rPh>
    <rPh sb="2" eb="3">
      <t>イジョウ</t>
    </rPh>
    <rPh sb="3" eb="4">
      <t>ソト</t>
    </rPh>
    <rPh sb="5" eb="7">
      <t>カオク</t>
    </rPh>
    <phoneticPr fontId="3"/>
  </si>
  <si>
    <t>工場 ・倉庫</t>
    <rPh sb="0" eb="1">
      <t>コウ</t>
    </rPh>
    <rPh sb="1" eb="2">
      <t>バ</t>
    </rPh>
    <rPh sb="4" eb="5">
      <t>クラ</t>
    </rPh>
    <rPh sb="5" eb="6">
      <t>コ</t>
    </rPh>
    <phoneticPr fontId="3"/>
  </si>
  <si>
    <t>令和5年度</t>
    <rPh sb="0" eb="1">
      <t>レイ</t>
    </rPh>
    <rPh sb="1" eb="2">
      <t>ワ</t>
    </rPh>
    <rPh sb="3" eb="4">
      <t>１２ネン</t>
    </rPh>
    <rPh sb="4" eb="5">
      <t>ド</t>
    </rPh>
    <phoneticPr fontId="3"/>
  </si>
  <si>
    <t>ホテル・旅館</t>
    <rPh sb="4" eb="6">
      <t>リョカン</t>
    </rPh>
    <phoneticPr fontId="3"/>
  </si>
  <si>
    <t>共同住宅・寄宿舎</t>
    <rPh sb="0" eb="1">
      <t>トモ</t>
    </rPh>
    <rPh sb="1" eb="2">
      <t>ドウ</t>
    </rPh>
    <rPh sb="2" eb="4">
      <t>ジュウタク</t>
    </rPh>
    <rPh sb="5" eb="8">
      <t>キシュクシャ</t>
    </rPh>
    <phoneticPr fontId="3"/>
  </si>
  <si>
    <t>併用住宅</t>
    <rPh sb="0" eb="1">
      <t>ヘイ</t>
    </rPh>
    <rPh sb="1" eb="2">
      <t>ヨウ</t>
    </rPh>
    <rPh sb="2" eb="3">
      <t>ジュウ</t>
    </rPh>
    <rPh sb="3" eb="4">
      <t>タク</t>
    </rPh>
    <phoneticPr fontId="3"/>
  </si>
  <si>
    <t>専用住宅</t>
    <rPh sb="0" eb="1">
      <t>マコト</t>
    </rPh>
    <rPh sb="1" eb="2">
      <t>ヨウ</t>
    </rPh>
    <rPh sb="2" eb="3">
      <t>ジュウ</t>
    </rPh>
    <rPh sb="3" eb="4">
      <t>タク</t>
    </rPh>
    <phoneticPr fontId="3"/>
  </si>
  <si>
    <t>主世帯</t>
    <rPh sb="0" eb="1">
      <t>シュ</t>
    </rPh>
    <rPh sb="1" eb="3">
      <t>セタイ</t>
    </rPh>
    <phoneticPr fontId="3"/>
  </si>
  <si>
    <t>令和4年</t>
    <rPh sb="0" eb="1">
      <t>レイ</t>
    </rPh>
    <rPh sb="1" eb="2">
      <t>ワ</t>
    </rPh>
    <phoneticPr fontId="3"/>
  </si>
  <si>
    <t>令和3年</t>
    <rPh sb="0" eb="1">
      <t>レイ</t>
    </rPh>
    <rPh sb="1" eb="2">
      <t>ワ</t>
    </rPh>
    <phoneticPr fontId="3"/>
  </si>
  <si>
    <t>令和2年</t>
    <rPh sb="0" eb="1">
      <t>レイ</t>
    </rPh>
    <rPh sb="1" eb="2">
      <t>ワ</t>
    </rPh>
    <phoneticPr fontId="3"/>
  </si>
  <si>
    <t>平成31年</t>
    <rPh sb="0" eb="2">
      <t>ヘイセイ</t>
    </rPh>
    <phoneticPr fontId="3"/>
  </si>
  <si>
    <t>共同住宅</t>
    <rPh sb="0" eb="2">
      <t>キョウドウ</t>
    </rPh>
    <rPh sb="2" eb="4">
      <t>ジュウタク</t>
    </rPh>
    <phoneticPr fontId="3"/>
  </si>
  <si>
    <t>平成30年</t>
    <rPh sb="0" eb="2">
      <t>ヘイセイ</t>
    </rPh>
    <phoneticPr fontId="3"/>
  </si>
  <si>
    <t>　　（棟）</t>
    <rPh sb="3" eb="4">
      <t>トウ</t>
    </rPh>
    <phoneticPr fontId="3"/>
  </si>
  <si>
    <t>家屋の種類別棟数</t>
    <rPh sb="0" eb="2">
      <t>カオク</t>
    </rPh>
    <rPh sb="3" eb="5">
      <t>シュルイ</t>
    </rPh>
    <rPh sb="5" eb="6">
      <t>ベツ</t>
    </rPh>
    <rPh sb="6" eb="7">
      <t>ムネ</t>
    </rPh>
    <rPh sb="7" eb="8">
      <t>スウ</t>
    </rPh>
    <phoneticPr fontId="3"/>
  </si>
  <si>
    <t xml:space="preserve">      ２　課税台帳（概要調書）による面積である。</t>
    <rPh sb="8" eb="10">
      <t>カゼイ</t>
    </rPh>
    <rPh sb="10" eb="12">
      <t>ダイチョウ</t>
    </rPh>
    <rPh sb="13" eb="15">
      <t>ガイヨウ</t>
    </rPh>
    <rPh sb="15" eb="17">
      <t>チョウショ</t>
    </rPh>
    <rPh sb="21" eb="23">
      <t>メンセキ</t>
    </rPh>
    <phoneticPr fontId="3"/>
  </si>
  <si>
    <t xml:space="preserve">      資料：税務課</t>
    <rPh sb="6" eb="8">
      <t>シリョウ</t>
    </rPh>
    <rPh sb="9" eb="11">
      <t>ゼイム</t>
    </rPh>
    <rPh sb="11" eb="12">
      <t>カ</t>
    </rPh>
    <phoneticPr fontId="3"/>
  </si>
  <si>
    <t>持ち家</t>
    <rPh sb="0" eb="1">
      <t>モ</t>
    </rPh>
    <rPh sb="2" eb="3">
      <t>イエ</t>
    </rPh>
    <phoneticPr fontId="3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</si>
  <si>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3"/>
  </si>
  <si>
    <t>（百㎡）</t>
    <rPh sb="1" eb="2">
      <t>ヒャク</t>
    </rPh>
    <phoneticPr fontId="3"/>
  </si>
  <si>
    <t>家屋の種類別床面積</t>
    <rPh sb="0" eb="2">
      <t>カオク</t>
    </rPh>
    <rPh sb="3" eb="6">
      <t>シュルイベツ</t>
    </rPh>
    <rPh sb="6" eb="7">
      <t>ユカ</t>
    </rPh>
    <rPh sb="7" eb="9">
      <t>メンセキ</t>
    </rPh>
    <phoneticPr fontId="3"/>
  </si>
  <si>
    <t xml:space="preserve">      ２ 課税台帳（概要調書）による決定価格等である。</t>
    <rPh sb="8" eb="10">
      <t>カゼイ</t>
    </rPh>
    <rPh sb="10" eb="12">
      <t>ダイチョウ</t>
    </rPh>
    <rPh sb="13" eb="15">
      <t>ガイヨウ</t>
    </rPh>
    <rPh sb="15" eb="17">
      <t>チョウショ</t>
    </rPh>
    <rPh sb="21" eb="23">
      <t>ケッテイ</t>
    </rPh>
    <rPh sb="23" eb="25">
      <t>カカク</t>
    </rPh>
    <rPh sb="25" eb="26">
      <t>トウ</t>
    </rPh>
    <phoneticPr fontId="3"/>
  </si>
  <si>
    <t>住宅の建て方・住宅の所有関係</t>
    <rPh sb="0" eb="2">
      <t>ジュウタク</t>
    </rPh>
    <rPh sb="3" eb="4">
      <t>タ</t>
    </rPh>
    <rPh sb="5" eb="6">
      <t>カタ</t>
    </rPh>
    <rPh sb="7" eb="9">
      <t>ジュウタク</t>
    </rPh>
    <rPh sb="10" eb="12">
      <t>ショユウ</t>
    </rPh>
    <rPh sb="12" eb="14">
      <t>カンケイ</t>
    </rPh>
    <phoneticPr fontId="3"/>
  </si>
  <si>
    <t>総       数</t>
    <rPh sb="0" eb="9">
      <t>ソウスウ</t>
    </rPh>
    <phoneticPr fontId="3"/>
  </si>
  <si>
    <t>（注）１ 各年１月１日現在。</t>
    <rPh sb="1" eb="2">
      <t>チュウイ</t>
    </rPh>
    <rPh sb="5" eb="6">
      <t>カク</t>
    </rPh>
    <rPh sb="6" eb="7">
      <t>トシ</t>
    </rPh>
    <rPh sb="8" eb="9">
      <t>ガツ</t>
    </rPh>
    <rPh sb="10" eb="11">
      <t>ニチ</t>
    </rPh>
    <rPh sb="11" eb="13">
      <t>ゲンザイ</t>
    </rPh>
    <phoneticPr fontId="3"/>
  </si>
  <si>
    <t>１㎡当り価格（円）</t>
    <rPh sb="2" eb="3">
      <t>ア</t>
    </rPh>
    <rPh sb="4" eb="6">
      <t>カカク</t>
    </rPh>
    <rPh sb="7" eb="8">
      <t>エン</t>
    </rPh>
    <phoneticPr fontId="3"/>
  </si>
  <si>
    <t>間借り</t>
    <rPh sb="0" eb="2">
      <t>マガリ</t>
    </rPh>
    <phoneticPr fontId="3"/>
  </si>
  <si>
    <t>決定価格（百万円）</t>
    <rPh sb="0" eb="2">
      <t>ケッテイ</t>
    </rPh>
    <rPh sb="2" eb="4">
      <t>カカク</t>
    </rPh>
    <rPh sb="5" eb="7">
      <t>ヒャクマン</t>
    </rPh>
    <rPh sb="7" eb="8">
      <t>エン</t>
    </rPh>
    <phoneticPr fontId="3"/>
  </si>
  <si>
    <t>床面積（百㎡）</t>
    <rPh sb="0" eb="3">
      <t>ユカメンセキ</t>
    </rPh>
    <rPh sb="4" eb="5">
      <t>ヒャク</t>
    </rPh>
    <phoneticPr fontId="3"/>
  </si>
  <si>
    <t>棟数（棟）</t>
    <rPh sb="0" eb="1">
      <t>ムネ</t>
    </rPh>
    <rPh sb="1" eb="2">
      <t>スウ</t>
    </rPh>
    <rPh sb="3" eb="4">
      <t>ムネ</t>
    </rPh>
    <phoneticPr fontId="3"/>
  </si>
  <si>
    <t>納税義務者（人）</t>
    <rPh sb="0" eb="2">
      <t>ノウゼイ</t>
    </rPh>
    <rPh sb="2" eb="5">
      <t>ギムシャ</t>
    </rPh>
    <rPh sb="6" eb="7">
      <t>ヒト</t>
    </rPh>
    <phoneticPr fontId="3"/>
  </si>
  <si>
    <t>家屋の決定価格等</t>
    <rPh sb="0" eb="2">
      <t>カオク</t>
    </rPh>
    <rPh sb="3" eb="4">
      <t>ケツ</t>
    </rPh>
    <rPh sb="4" eb="5">
      <t>テイ</t>
    </rPh>
    <rPh sb="5" eb="7">
      <t>カカク</t>
    </rPh>
    <rPh sb="7" eb="8">
      <t>ナド</t>
    </rPh>
    <phoneticPr fontId="3"/>
  </si>
  <si>
    <t xml:space="preserve">      ３　課税台帳（概要調書）による棟数及び床面積である。</t>
    <rPh sb="8" eb="10">
      <t>カゼイ</t>
    </rPh>
    <rPh sb="10" eb="12">
      <t>ダイチョウ</t>
    </rPh>
    <rPh sb="13" eb="15">
      <t>ガイヨウ</t>
    </rPh>
    <rPh sb="15" eb="17">
      <t>チョウショ</t>
    </rPh>
    <rPh sb="21" eb="22">
      <t>ムネ</t>
    </rPh>
    <rPh sb="22" eb="23">
      <t>スウ</t>
    </rPh>
    <rPh sb="23" eb="24">
      <t>オヨ</t>
    </rPh>
    <rPh sb="25" eb="26">
      <t>ユカ</t>
    </rPh>
    <rPh sb="26" eb="28">
      <t>メンセキ</t>
    </rPh>
    <phoneticPr fontId="3"/>
  </si>
  <si>
    <t>（注）１　新築家屋とは、新築、増改築、移転の総数。</t>
    <rPh sb="1" eb="2">
      <t>チュウイ</t>
    </rPh>
    <rPh sb="5" eb="7">
      <t>シンチク</t>
    </rPh>
    <rPh sb="7" eb="9">
      <t>カオク</t>
    </rPh>
    <rPh sb="12" eb="14">
      <t>シンチク</t>
    </rPh>
    <rPh sb="15" eb="18">
      <t>ゾウカイチク</t>
    </rPh>
    <rPh sb="19" eb="21">
      <t>イテン</t>
    </rPh>
    <rPh sb="22" eb="24">
      <t>ソウスウ</t>
    </rPh>
    <phoneticPr fontId="3"/>
  </si>
  <si>
    <t xml:space="preserve">          資料：税務課</t>
    <rPh sb="10" eb="12">
      <t>シリョウ</t>
    </rPh>
    <rPh sb="13" eb="15">
      <t>ゼイム</t>
    </rPh>
    <rPh sb="15" eb="16">
      <t>カ</t>
    </rPh>
    <phoneticPr fontId="3"/>
  </si>
  <si>
    <t>令和　２年</t>
    <rPh sb="0" eb="1">
      <t>レイ</t>
    </rPh>
    <rPh sb="1" eb="2">
      <t>ワ</t>
    </rPh>
    <phoneticPr fontId="3"/>
  </si>
  <si>
    <t>平成２９年</t>
    <rPh sb="0" eb="2">
      <t>ヘイセイ</t>
    </rPh>
    <phoneticPr fontId="3"/>
  </si>
  <si>
    <t>新築家屋の棟数及び床面積</t>
    <rPh sb="0" eb="2">
      <t>シンチク</t>
    </rPh>
    <rPh sb="2" eb="4">
      <t>カオク</t>
    </rPh>
    <rPh sb="5" eb="6">
      <t>ムネ</t>
    </rPh>
    <rPh sb="6" eb="7">
      <t>スウ</t>
    </rPh>
    <rPh sb="7" eb="8">
      <t>オヨ</t>
    </rPh>
    <rPh sb="9" eb="10">
      <t>ユカ</t>
    </rPh>
    <rPh sb="10" eb="12">
      <t>メンセキ</t>
    </rPh>
    <phoneticPr fontId="3"/>
  </si>
  <si>
    <t>平成２２年</t>
    <rPh sb="0" eb="2">
      <t>ヘイセイ</t>
    </rPh>
    <phoneticPr fontId="3"/>
  </si>
  <si>
    <t>平成２８年</t>
    <rPh sb="0" eb="2">
      <t>ヘイセイ</t>
    </rPh>
    <phoneticPr fontId="3"/>
  </si>
  <si>
    <t>平成２７年</t>
    <rPh sb="0" eb="2">
      <t>ヘイセイ</t>
    </rPh>
    <phoneticPr fontId="3"/>
  </si>
  <si>
    <t xml:space="preserve">       第１種低層住居専用地域</t>
    <rPh sb="7" eb="8">
      <t>ダイ</t>
    </rPh>
    <rPh sb="9" eb="10">
      <t>シュ</t>
    </rPh>
    <rPh sb="10" eb="11">
      <t>テイ</t>
    </rPh>
    <rPh sb="11" eb="12">
      <t>ソウ</t>
    </rPh>
    <rPh sb="12" eb="14">
      <t>ジュウキョ</t>
    </rPh>
    <rPh sb="14" eb="16">
      <t>センヨウ</t>
    </rPh>
    <rPh sb="16" eb="18">
      <t>チイキ</t>
    </rPh>
    <phoneticPr fontId="3"/>
  </si>
  <si>
    <t>平成２６年</t>
    <rPh sb="0" eb="2">
      <t>ヘイセイ</t>
    </rPh>
    <phoneticPr fontId="3"/>
  </si>
  <si>
    <t>平成２５年</t>
    <rPh sb="0" eb="2">
      <t>ヘイセイ</t>
    </rPh>
    <phoneticPr fontId="3"/>
  </si>
  <si>
    <t xml:space="preserve">   （市街化区域の内訳）</t>
    <rPh sb="4" eb="7">
      <t>シガイカ</t>
    </rPh>
    <rPh sb="7" eb="9">
      <t>クイキ</t>
    </rPh>
    <rPh sb="10" eb="12">
      <t>ウチワケ</t>
    </rPh>
    <phoneticPr fontId="3"/>
  </si>
  <si>
    <t>平成２３年</t>
    <rPh sb="0" eb="2">
      <t>ヘイセイ</t>
    </rPh>
    <phoneticPr fontId="3"/>
  </si>
  <si>
    <t>平成２０年</t>
    <rPh sb="0" eb="2">
      <t>ヘイセイ</t>
    </rPh>
    <phoneticPr fontId="3"/>
  </si>
  <si>
    <t>床面積</t>
    <rPh sb="0" eb="3">
      <t>ユカメンセキ</t>
    </rPh>
    <phoneticPr fontId="3"/>
  </si>
  <si>
    <t>非  木  造</t>
    <rPh sb="0" eb="1">
      <t>ヒ</t>
    </rPh>
    <rPh sb="3" eb="7">
      <t>モクゾウ</t>
    </rPh>
    <phoneticPr fontId="3"/>
  </si>
  <si>
    <t>（棟、㎡）</t>
    <rPh sb="1" eb="2">
      <t>ムネ</t>
    </rPh>
    <phoneticPr fontId="3"/>
  </si>
  <si>
    <t>（注）建築物または当該工事に係る部分の床面積の合計が10㎡を超えるもの。</t>
    <rPh sb="1" eb="2">
      <t>チュウ</t>
    </rPh>
    <phoneticPr fontId="3"/>
  </si>
  <si>
    <t>公共物</t>
    <rPh sb="0" eb="2">
      <t>コウキョウ</t>
    </rPh>
    <rPh sb="2" eb="3">
      <t>ブツ</t>
    </rPh>
    <phoneticPr fontId="3"/>
  </si>
  <si>
    <t>一般世帯数</t>
    <rPh sb="0" eb="2">
      <t>イッパン</t>
    </rPh>
    <rPh sb="2" eb="4">
      <t>セタイ</t>
    </rPh>
    <rPh sb="4" eb="5">
      <t>スウ</t>
    </rPh>
    <phoneticPr fontId="3"/>
  </si>
  <si>
    <t>倉庫</t>
    <rPh sb="0" eb="2">
      <t>ソウコ</t>
    </rPh>
    <phoneticPr fontId="3"/>
  </si>
  <si>
    <t>旅館</t>
    <rPh sb="0" eb="2">
      <t>リョカン</t>
    </rPh>
    <phoneticPr fontId="3"/>
  </si>
  <si>
    <t xml:space="preserve">    　 工 業 専 用 地 域</t>
    <rPh sb="6" eb="7">
      <t>コウ</t>
    </rPh>
    <rPh sb="8" eb="9">
      <t>ギョウ</t>
    </rPh>
    <rPh sb="10" eb="11">
      <t>セン</t>
    </rPh>
    <rPh sb="12" eb="13">
      <t>ヨウ</t>
    </rPh>
    <rPh sb="14" eb="15">
      <t>チ</t>
    </rPh>
    <rPh sb="16" eb="17">
      <t>イキ</t>
    </rPh>
    <phoneticPr fontId="3"/>
  </si>
  <si>
    <t>併用住宅</t>
    <rPh sb="0" eb="2">
      <t>ヘイヨウ</t>
    </rPh>
    <rPh sb="2" eb="4">
      <t>ジュウタク</t>
    </rPh>
    <phoneticPr fontId="3"/>
  </si>
  <si>
    <t>専用住宅</t>
    <rPh sb="0" eb="2">
      <t>センヨウ</t>
    </rPh>
    <rPh sb="2" eb="4">
      <t>ジュウタク</t>
    </rPh>
    <phoneticPr fontId="3"/>
  </si>
  <si>
    <t>用　途</t>
    <rPh sb="0" eb="1">
      <t>ヨウ</t>
    </rPh>
    <rPh sb="2" eb="3">
      <t>ト</t>
    </rPh>
    <phoneticPr fontId="3"/>
  </si>
  <si>
    <t>（件）</t>
    <rPh sb="1" eb="2">
      <t>ケン</t>
    </rPh>
    <phoneticPr fontId="3"/>
  </si>
  <si>
    <t>建築工事届届出件数</t>
    <rPh sb="0" eb="2">
      <t>ケンチク</t>
    </rPh>
    <rPh sb="2" eb="4">
      <t>コウジ</t>
    </rPh>
    <rPh sb="4" eb="5">
      <t>トドケ</t>
    </rPh>
    <rPh sb="5" eb="7">
      <t>トドケイデ</t>
    </rPh>
    <rPh sb="7" eb="9">
      <t>ケンスウ</t>
    </rPh>
    <phoneticPr fontId="3"/>
  </si>
  <si>
    <t>（注）１　令和２年１０月１日現在。</t>
    <rPh sb="1" eb="2">
      <t>チュウイ</t>
    </rPh>
    <rPh sb="5" eb="6">
      <t>レイ</t>
    </rPh>
    <rPh sb="6" eb="7">
      <t>ワ</t>
    </rPh>
    <rPh sb="8" eb="9">
      <t>ネン</t>
    </rPh>
    <rPh sb="11" eb="12">
      <t>ガツ</t>
    </rPh>
    <rPh sb="13" eb="14">
      <t>ニチ</t>
    </rPh>
    <rPh sb="14" eb="16">
      <t>ゲンザイ</t>
    </rPh>
    <phoneticPr fontId="3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</si>
  <si>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3"/>
  </si>
  <si>
    <t>民営の借家</t>
    <rPh sb="0" eb="2">
      <t>ミンエイ</t>
    </rPh>
    <rPh sb="3" eb="5">
      <t>シャクヤ</t>
    </rPh>
    <phoneticPr fontId="3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</si>
  <si>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シャクヤ</t>
    </rPh>
    <phoneticPr fontId="3"/>
  </si>
  <si>
    <t>人    員</t>
    <rPh sb="0" eb="1">
      <t>ヒト</t>
    </rPh>
    <rPh sb="5" eb="6">
      <t>イン</t>
    </rPh>
    <phoneticPr fontId="3"/>
  </si>
  <si>
    <t>１世帯当り</t>
    <rPh sb="1" eb="3">
      <t>セタイ</t>
    </rPh>
    <rPh sb="3" eb="4">
      <t>ア</t>
    </rPh>
    <phoneticPr fontId="3"/>
  </si>
  <si>
    <t>世帯人員</t>
    <rPh sb="0" eb="2">
      <t>セタイ</t>
    </rPh>
    <rPh sb="2" eb="3">
      <t>ヒト</t>
    </rPh>
    <rPh sb="3" eb="4">
      <t>イン</t>
    </rPh>
    <phoneticPr fontId="3"/>
  </si>
  <si>
    <t>区        分</t>
    <rPh sb="0" eb="1">
      <t>ク</t>
    </rPh>
    <rPh sb="9" eb="10">
      <t>ブン</t>
    </rPh>
    <phoneticPr fontId="3"/>
  </si>
  <si>
    <t>（世帯、人）</t>
  </si>
  <si>
    <t>住居の種類別世帯数</t>
    <rPh sb="0" eb="2">
      <t>ジュウキョ</t>
    </rPh>
    <rPh sb="3" eb="5">
      <t>シュルイ</t>
    </rPh>
    <rPh sb="5" eb="6">
      <t>ベツ</t>
    </rPh>
    <rPh sb="6" eb="9">
      <t>セタイスウ</t>
    </rPh>
    <phoneticPr fontId="3"/>
  </si>
  <si>
    <t>　　　３　不詳を含む。</t>
    <rPh sb="5" eb="7">
      <t>フショウ</t>
    </rPh>
    <rPh sb="8" eb="9">
      <t>フク</t>
    </rPh>
    <phoneticPr fontId="3"/>
  </si>
  <si>
    <t xml:space="preserve">    都 市 計 画 区 域 面 積</t>
    <rPh sb="4" eb="7">
      <t>トシ</t>
    </rPh>
    <rPh sb="8" eb="11">
      <t>ケイカク</t>
    </rPh>
    <rPh sb="12" eb="15">
      <t>クイキ</t>
    </rPh>
    <rPh sb="16" eb="19">
      <t>メンセキ</t>
    </rPh>
    <phoneticPr fontId="3"/>
  </si>
  <si>
    <t xml:space="preserve">         資料：国勢調査</t>
  </si>
  <si>
    <t>１１階建以上</t>
    <rPh sb="2" eb="3">
      <t>カイ</t>
    </rPh>
    <rPh sb="3" eb="4">
      <t>タ</t>
    </rPh>
    <rPh sb="4" eb="6">
      <t>イジョウ</t>
    </rPh>
    <phoneticPr fontId="3"/>
  </si>
  <si>
    <t>６～１０階建</t>
    <rPh sb="4" eb="5">
      <t>カイ</t>
    </rPh>
    <rPh sb="5" eb="6">
      <t>タ</t>
    </rPh>
    <phoneticPr fontId="3"/>
  </si>
  <si>
    <t>１・２階建</t>
    <rPh sb="3" eb="4">
      <t>カイ</t>
    </rPh>
    <rPh sb="4" eb="5">
      <t>タ</t>
    </rPh>
    <phoneticPr fontId="3"/>
  </si>
  <si>
    <t>区       分</t>
    <rPh sb="0" eb="1">
      <t>ク</t>
    </rPh>
    <rPh sb="8" eb="9">
      <t>ブン</t>
    </rPh>
    <phoneticPr fontId="3"/>
  </si>
  <si>
    <t>　(世帯、人）</t>
  </si>
  <si>
    <t>住宅の建て方別世帯数等</t>
    <rPh sb="0" eb="2">
      <t>ジュウタク</t>
    </rPh>
    <rPh sb="3" eb="4">
      <t>タ</t>
    </rPh>
    <rPh sb="5" eb="6">
      <t>カタ</t>
    </rPh>
    <rPh sb="6" eb="7">
      <t>ベツ</t>
    </rPh>
    <rPh sb="7" eb="10">
      <t>セタイスウ</t>
    </rPh>
    <rPh sb="10" eb="11">
      <t>ナド</t>
    </rPh>
    <phoneticPr fontId="3"/>
  </si>
  <si>
    <t>　　　２　不詳を含む。</t>
    <rPh sb="5" eb="7">
      <t>フショウ</t>
    </rPh>
    <rPh sb="8" eb="9">
      <t>フク</t>
    </rPh>
    <phoneticPr fontId="3"/>
  </si>
  <si>
    <t>公営・都市再生
機構・公社の借家</t>
    <rPh sb="0" eb="2">
      <t>コウエイ</t>
    </rPh>
    <rPh sb="3" eb="5">
      <t>トシ</t>
    </rPh>
    <rPh sb="5" eb="7">
      <t>サイセイ</t>
    </rPh>
    <rPh sb="8" eb="10">
      <t>キコウ</t>
    </rPh>
    <rPh sb="11" eb="13">
      <t>コウシャ</t>
    </rPh>
    <rPh sb="14" eb="16">
      <t>シャクヤ</t>
    </rPh>
    <phoneticPr fontId="3"/>
  </si>
  <si>
    <t>間借り</t>
    <rPh sb="0" eb="2">
      <t>マガ</t>
    </rPh>
    <phoneticPr fontId="3"/>
  </si>
  <si>
    <t xml:space="preserve">  （世帯）</t>
    <rPh sb="3" eb="5">
      <t>セタイスウ</t>
    </rPh>
    <phoneticPr fontId="3"/>
  </si>
  <si>
    <t>〃</t>
  </si>
  <si>
    <t>金生住宅</t>
    <rPh sb="0" eb="1">
      <t>カネ</t>
    </rPh>
    <rPh sb="1" eb="2">
      <t>ウ</t>
    </rPh>
    <rPh sb="2" eb="4">
      <t>ジュウタク</t>
    </rPh>
    <phoneticPr fontId="3"/>
  </si>
  <si>
    <t>昭和４２年～４４年</t>
    <rPh sb="0" eb="2">
      <t>ショウワ</t>
    </rPh>
    <rPh sb="4" eb="5">
      <t>ネン</t>
    </rPh>
    <phoneticPr fontId="3"/>
  </si>
  <si>
    <t>美咲町住宅</t>
    <rPh sb="0" eb="1">
      <t>ビ</t>
    </rPh>
    <rPh sb="1" eb="2">
      <t>サキ</t>
    </rPh>
    <rPh sb="2" eb="3">
      <t>マチ</t>
    </rPh>
    <rPh sb="3" eb="5">
      <t>ジュウタク</t>
    </rPh>
    <phoneticPr fontId="3"/>
  </si>
  <si>
    <t>建設年度</t>
    <rPh sb="0" eb="2">
      <t>ケンセツ</t>
    </rPh>
    <rPh sb="2" eb="4">
      <t>ネンド</t>
    </rPh>
    <phoneticPr fontId="3"/>
  </si>
  <si>
    <t>所  在  名  称</t>
    <rPh sb="0" eb="4">
      <t>ショザイ</t>
    </rPh>
    <rPh sb="6" eb="10">
      <t>メイショウ</t>
    </rPh>
    <phoneticPr fontId="3"/>
  </si>
  <si>
    <t>市営住宅の状況</t>
    <rPh sb="0" eb="2">
      <t>シエイ</t>
    </rPh>
    <rPh sb="2" eb="4">
      <t>ジュウタク</t>
    </rPh>
    <rPh sb="5" eb="7">
      <t>ジョウキョウ</t>
    </rPh>
    <phoneticPr fontId="3"/>
  </si>
  <si>
    <t xml:space="preserve">        </t>
  </si>
  <si>
    <t xml:space="preserve">    　 工 業 地 域</t>
    <rPh sb="6" eb="7">
      <t>コウ</t>
    </rPh>
    <rPh sb="8" eb="9">
      <t>ギョウ</t>
    </rPh>
    <rPh sb="10" eb="11">
      <t>チ</t>
    </rPh>
    <rPh sb="12" eb="13">
      <t>イキ</t>
    </rPh>
    <phoneticPr fontId="3"/>
  </si>
  <si>
    <t xml:space="preserve">  　   準 工 業 地 域</t>
    <rPh sb="6" eb="7">
      <t>ジュン</t>
    </rPh>
    <rPh sb="8" eb="9">
      <t>コウ</t>
    </rPh>
    <rPh sb="10" eb="11">
      <t>ギョウ</t>
    </rPh>
    <rPh sb="12" eb="13">
      <t>チ</t>
    </rPh>
    <rPh sb="14" eb="15">
      <t>イキ</t>
    </rPh>
    <phoneticPr fontId="3"/>
  </si>
  <si>
    <t xml:space="preserve">  　   第 ２ 種 住 居 地 域</t>
    <rPh sb="6" eb="7">
      <t>ダイ</t>
    </rPh>
    <phoneticPr fontId="3"/>
  </si>
  <si>
    <t xml:space="preserve">  　   第 １ 種 住 居 地 域</t>
    <rPh sb="6" eb="7">
      <t>ダイ</t>
    </rPh>
    <rPh sb="10" eb="11">
      <t>シュ</t>
    </rPh>
    <rPh sb="12" eb="15">
      <t>ジュウキョ</t>
    </rPh>
    <rPh sb="16" eb="19">
      <t>チイキ</t>
    </rPh>
    <phoneticPr fontId="3"/>
  </si>
  <si>
    <t xml:space="preserve">       第２種低層住居専用地域</t>
    <rPh sb="7" eb="8">
      <t>ダイ</t>
    </rPh>
    <phoneticPr fontId="3"/>
  </si>
  <si>
    <t>市街化調整区域</t>
    <rPh sb="0" eb="2">
      <t>シガイ</t>
    </rPh>
    <rPh sb="2" eb="3">
      <t>カ</t>
    </rPh>
    <rPh sb="3" eb="5">
      <t>チョウセイ</t>
    </rPh>
    <rPh sb="5" eb="7">
      <t>クイキ</t>
    </rPh>
    <phoneticPr fontId="3"/>
  </si>
  <si>
    <t>市街化区域</t>
    <rPh sb="0" eb="1">
      <t>シ</t>
    </rPh>
    <rPh sb="1" eb="2">
      <t>マチ</t>
    </rPh>
    <rPh sb="2" eb="3">
      <t>カ</t>
    </rPh>
    <rPh sb="3" eb="5">
      <t>クイキ</t>
    </rPh>
    <phoneticPr fontId="3"/>
  </si>
  <si>
    <t>構 成 比</t>
    <rPh sb="0" eb="5">
      <t>コウセイヒ</t>
    </rPh>
    <phoneticPr fontId="3"/>
  </si>
  <si>
    <t>地     域     名</t>
    <rPh sb="0" eb="1">
      <t>チイ</t>
    </rPh>
    <rPh sb="6" eb="7">
      <t>イキ</t>
    </rPh>
    <rPh sb="12" eb="13">
      <t>メイ</t>
    </rPh>
    <phoneticPr fontId="3"/>
  </si>
  <si>
    <t>令和4年度</t>
    <rPh sb="0" eb="1">
      <t>レイ</t>
    </rPh>
    <rPh sb="1" eb="2">
      <t>ワ</t>
    </rPh>
    <rPh sb="3" eb="4">
      <t>１２ネン</t>
    </rPh>
    <rPh sb="4" eb="5">
      <t>ド</t>
    </rPh>
    <phoneticPr fontId="3"/>
  </si>
  <si>
    <t>令和4年度</t>
    <rPh sb="0" eb="1">
      <t>レイ</t>
    </rPh>
    <rPh sb="1" eb="2">
      <t>ワ</t>
    </rPh>
    <rPh sb="4" eb="5">
      <t>ド</t>
    </rPh>
    <phoneticPr fontId="3"/>
  </si>
  <si>
    <t>令和5年</t>
    <rPh sb="0" eb="1">
      <t>レイ</t>
    </rPh>
    <rPh sb="1" eb="2">
      <t>ワ</t>
    </rPh>
    <phoneticPr fontId="3"/>
  </si>
  <si>
    <t>令和　４年</t>
    <rPh sb="0" eb="1">
      <t>レイ</t>
    </rPh>
    <rPh sb="1" eb="2">
      <t>ワ</t>
    </rPh>
    <phoneticPr fontId="3"/>
  </si>
  <si>
    <t>令和5年度</t>
    <rPh sb="0" eb="1">
      <t>レイ</t>
    </rPh>
    <rPh sb="1" eb="2">
      <t>ワ</t>
    </rPh>
    <rPh sb="4" eb="5">
      <t>ド</t>
    </rPh>
    <phoneticPr fontId="3"/>
  </si>
  <si>
    <t>令和6年</t>
    <rPh sb="0" eb="1">
      <t>レイ</t>
    </rPh>
    <rPh sb="1" eb="2">
      <t>ワ</t>
    </rPh>
    <phoneticPr fontId="3"/>
  </si>
  <si>
    <t>令和　５年</t>
    <rPh sb="0" eb="1">
      <t>レイ</t>
    </rPh>
    <rPh sb="1" eb="2">
      <t>ワ</t>
    </rPh>
    <phoneticPr fontId="3"/>
  </si>
  <si>
    <r>
      <t>令和７</t>
    </r>
    <r>
      <rPr>
        <sz val="14"/>
        <color theme="1"/>
        <rFont val="HG創英角ｺﾞｼｯｸUB"/>
        <family val="3"/>
        <charset val="128"/>
      </rPr>
      <t>年　数字で見るかみのやま</t>
    </r>
    <rPh sb="0" eb="2">
      <t>レイワ</t>
    </rPh>
    <rPh sb="3" eb="4">
      <t>ネン</t>
    </rPh>
    <rPh sb="5" eb="7">
      <t>スウジ</t>
    </rPh>
    <rPh sb="8" eb="9">
      <t>ミ</t>
    </rPh>
    <phoneticPr fontId="3"/>
  </si>
  <si>
    <t>令和6年度</t>
    <rPh sb="0" eb="1">
      <t>レイ</t>
    </rPh>
    <rPh sb="1" eb="2">
      <t>ワ</t>
    </rPh>
    <rPh sb="3" eb="4">
      <t>１２ネン</t>
    </rPh>
    <rPh sb="4" eb="5">
      <t>ド</t>
    </rPh>
    <phoneticPr fontId="3"/>
  </si>
  <si>
    <t>令和6年度</t>
    <rPh sb="0" eb="1">
      <t>レイ</t>
    </rPh>
    <rPh sb="1" eb="2">
      <t>ワ</t>
    </rPh>
    <rPh sb="4" eb="5">
      <t>ド</t>
    </rPh>
    <phoneticPr fontId="3"/>
  </si>
  <si>
    <t>令和7年</t>
    <rPh sb="0" eb="1">
      <t>レイ</t>
    </rPh>
    <rPh sb="1" eb="2">
      <t>ワ</t>
    </rPh>
    <phoneticPr fontId="3"/>
  </si>
  <si>
    <t>令和　６年</t>
    <rPh sb="0" eb="1">
      <t>レイ</t>
    </rPh>
    <rPh sb="1" eb="2">
      <t>ワ</t>
    </rPh>
    <phoneticPr fontId="3"/>
  </si>
  <si>
    <t>-</t>
    <phoneticPr fontId="3"/>
  </si>
  <si>
    <r>
      <t>狸森字灰塚246番3～</t>
    </r>
    <r>
      <rPr>
        <sz val="9"/>
        <rFont val="ＭＳ 明朝"/>
        <family val="1"/>
        <charset val="128"/>
      </rPr>
      <t>矢来一丁目1214番11</t>
    </r>
    <rPh sb="0" eb="1">
      <t>タヌキ</t>
    </rPh>
    <rPh sb="1" eb="2">
      <t>モリ</t>
    </rPh>
    <rPh sb="2" eb="3">
      <t>アザ</t>
    </rPh>
    <rPh sb="3" eb="4">
      <t>ハイ</t>
    </rPh>
    <rPh sb="4" eb="5">
      <t>ツカ</t>
    </rPh>
    <rPh sb="8" eb="9">
      <t>バン</t>
    </rPh>
    <rPh sb="11" eb="13">
      <t>ヤライ</t>
    </rPh>
    <rPh sb="13" eb="16">
      <t>イッチョウメ</t>
    </rPh>
    <rPh sb="20" eb="21">
      <t>バン</t>
    </rPh>
    <phoneticPr fontId="3"/>
  </si>
  <si>
    <r>
      <t>菖蒲字原道1192番～</t>
    </r>
    <r>
      <rPr>
        <sz val="10"/>
        <rFont val="ＭＳ 明朝"/>
        <family val="1"/>
        <charset val="128"/>
      </rPr>
      <t>河崎二丁目字反田23番20</t>
    </r>
    <rPh sb="0" eb="2">
      <t>ショウブ</t>
    </rPh>
    <rPh sb="2" eb="3">
      <t>アザ</t>
    </rPh>
    <rPh sb="3" eb="4">
      <t>ハラ</t>
    </rPh>
    <rPh sb="4" eb="5">
      <t>ミチ</t>
    </rPh>
    <rPh sb="9" eb="10">
      <t>バン</t>
    </rPh>
    <rPh sb="11" eb="13">
      <t>カワサキ</t>
    </rPh>
    <rPh sb="13" eb="16">
      <t>ニチョウメ</t>
    </rPh>
    <rPh sb="16" eb="17">
      <t>アザ</t>
    </rPh>
    <rPh sb="17" eb="19">
      <t>ソリタ</t>
    </rPh>
    <rPh sb="21" eb="22">
      <t>バン</t>
    </rPh>
    <phoneticPr fontId="3"/>
  </si>
  <si>
    <r>
      <t>山形市界～永野字蔵王山2561番</t>
    </r>
    <r>
      <rPr>
        <sz val="10"/>
        <rFont val="ＭＳ 明朝"/>
        <family val="1"/>
        <charset val="128"/>
      </rPr>
      <t>7</t>
    </r>
    <rPh sb="0" eb="3">
      <t>ヤマガタシ</t>
    </rPh>
    <rPh sb="3" eb="4">
      <t>カイ</t>
    </rPh>
    <rPh sb="5" eb="7">
      <t>ナガノ</t>
    </rPh>
    <rPh sb="7" eb="8">
      <t>アザ</t>
    </rPh>
    <rPh sb="8" eb="10">
      <t>ザオウ</t>
    </rPh>
    <rPh sb="10" eb="11">
      <t>ヤマ</t>
    </rPh>
    <rPh sb="15" eb="16">
      <t>バン</t>
    </rPh>
    <phoneticPr fontId="3"/>
  </si>
  <si>
    <r>
      <t>楢下字赤山</t>
    </r>
    <r>
      <rPr>
        <sz val="10"/>
        <rFont val="ＭＳ 明朝"/>
        <family val="1"/>
        <charset val="128"/>
      </rPr>
      <t>1353番5～高畠町界</t>
    </r>
    <rPh sb="0" eb="2">
      <t>ナラゲ</t>
    </rPh>
    <rPh sb="2" eb="3">
      <t>ジ</t>
    </rPh>
    <rPh sb="3" eb="5">
      <t>アカヤマ</t>
    </rPh>
    <rPh sb="9" eb="10">
      <t>バン</t>
    </rPh>
    <rPh sb="12" eb="14">
      <t>タカハタ</t>
    </rPh>
    <rPh sb="14" eb="15">
      <t>マチ</t>
    </rPh>
    <rPh sb="15" eb="16">
      <t>カイ</t>
    </rPh>
    <phoneticPr fontId="3"/>
  </si>
  <si>
    <r>
      <t>山形市界～</t>
    </r>
    <r>
      <rPr>
        <sz val="10"/>
        <rFont val="ＭＳ 明朝"/>
        <family val="1"/>
        <charset val="128"/>
      </rPr>
      <t>中山字代71番2</t>
    </r>
    <rPh sb="0" eb="3">
      <t>ヤマガタシ</t>
    </rPh>
    <rPh sb="3" eb="4">
      <t>カイ</t>
    </rPh>
    <rPh sb="5" eb="7">
      <t>ナカヤマ</t>
    </rPh>
    <rPh sb="7" eb="8">
      <t>アザ</t>
    </rPh>
    <rPh sb="8" eb="9">
      <t>ダイ</t>
    </rPh>
    <rPh sb="11" eb="12">
      <t>バン</t>
    </rPh>
    <phoneticPr fontId="3"/>
  </si>
  <si>
    <r>
      <t>（注）１　令和</t>
    </r>
    <r>
      <rPr>
        <sz val="9"/>
        <rFont val="ＭＳ 明朝"/>
        <family val="1"/>
        <charset val="128"/>
      </rPr>
      <t>７年４月１日現在。</t>
    </r>
    <rPh sb="1" eb="2">
      <t>チュウイ</t>
    </rPh>
    <rPh sb="5" eb="6">
      <t>レイ</t>
    </rPh>
    <rPh sb="6" eb="7">
      <t>ワ</t>
    </rPh>
    <rPh sb="8" eb="9">
      <t>ネン</t>
    </rPh>
    <rPh sb="10" eb="11">
      <t>ガツ</t>
    </rPh>
    <rPh sb="12" eb="13">
      <t>ニチ</t>
    </rPh>
    <rPh sb="13" eb="15">
      <t>ゲンザイ</t>
    </rPh>
    <phoneticPr fontId="3"/>
  </si>
  <si>
    <r>
      <t>（注）１　令和</t>
    </r>
    <r>
      <rPr>
        <sz val="9"/>
        <rFont val="ＭＳ 明朝"/>
        <family val="1"/>
        <charset val="128"/>
      </rPr>
      <t>７年３月３１日現在。</t>
    </r>
    <rPh sb="1" eb="2">
      <t>チュウイ</t>
    </rPh>
    <rPh sb="5" eb="6">
      <t>レイ</t>
    </rPh>
    <rPh sb="6" eb="7">
      <t>ワ</t>
    </rPh>
    <rPh sb="8" eb="9">
      <t>ネン</t>
    </rPh>
    <rPh sb="10" eb="11">
      <t>ガツ</t>
    </rPh>
    <rPh sb="13" eb="16">
      <t>ニチゲンザイ</t>
    </rPh>
    <phoneticPr fontId="3"/>
  </si>
  <si>
    <r>
      <t>（注）令和</t>
    </r>
    <r>
      <rPr>
        <sz val="9"/>
        <rFont val="ＭＳ 明朝"/>
        <family val="1"/>
        <charset val="128"/>
      </rPr>
      <t>７年３月３１日現在。</t>
    </r>
    <rPh sb="1" eb="2">
      <t>チュウイ</t>
    </rPh>
    <rPh sb="3" eb="4">
      <t>レイ</t>
    </rPh>
    <rPh sb="4" eb="5">
      <t>ワ</t>
    </rPh>
    <rPh sb="6" eb="7">
      <t>ネン</t>
    </rPh>
    <rPh sb="8" eb="9">
      <t>ガツ</t>
    </rPh>
    <rPh sb="11" eb="12">
      <t>ニチ</t>
    </rPh>
    <rPh sb="12" eb="14">
      <t>ゲンザイ</t>
    </rPh>
    <phoneticPr fontId="3"/>
  </si>
  <si>
    <r>
      <t>（注）令和</t>
    </r>
    <r>
      <rPr>
        <sz val="9"/>
        <rFont val="ＭＳ 明朝"/>
        <family val="1"/>
        <charset val="128"/>
      </rPr>
      <t>７年３月３１日現在。</t>
    </r>
    <rPh sb="1" eb="2">
      <t>チュウ</t>
    </rPh>
    <rPh sb="3" eb="4">
      <t>レイ</t>
    </rPh>
    <rPh sb="4" eb="5">
      <t>ワ</t>
    </rPh>
    <rPh sb="6" eb="7">
      <t>ネン</t>
    </rPh>
    <rPh sb="8" eb="9">
      <t>ガツ</t>
    </rPh>
    <rPh sb="11" eb="12">
      <t>ニチ</t>
    </rPh>
    <rPh sb="12" eb="14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</si>
</sst>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#,##0_ ;[Red]\-#,##0\ "/>
    <numFmt numFmtId="177" formatCode="#,##0_);[Red]\(#,##0\)"/>
    <numFmt numFmtId="178" formatCode="0_ "/>
    <numFmt numFmtId="179" formatCode="#,##0_ "/>
    <numFmt numFmtId="180" formatCode="0_);[Red]\(0\)"/>
    <numFmt numFmtId="181" formatCode="#,##0.0_ ;[Red]\-#,##0.0\ "/>
    <numFmt numFmtId="182" formatCode="0.00_);[Red]\(0.00\)"/>
    <numFmt numFmtId="183" formatCode="#,##0.00_ ;[Red]\-#,##0.00\ "/>
    <numFmt numFmtId="184" formatCode="0.0_);[Red]\(0.0\)"/>
  </numFmts>
  <fonts count="37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2"/>
      <color theme="1"/>
      <name val="游ゴシック"/>
      <family val="3"/>
      <scheme val="minor"/>
    </font>
    <font>
      <sz val="14"/>
      <color theme="1"/>
      <name val="HG創英角ｺﾞｼｯｸUB"/>
      <family val="3"/>
    </font>
    <font>
      <b/>
      <sz val="12"/>
      <color theme="1"/>
      <name val="ＭＳ ゴシック"/>
      <family val="3"/>
    </font>
    <font>
      <sz val="12"/>
      <color theme="1"/>
      <name val="ＭＳ ゴシック"/>
      <family val="3"/>
    </font>
    <font>
      <u/>
      <sz val="11"/>
      <color theme="10"/>
      <name val="ＭＳ Ｐゴシック"/>
      <family val="3"/>
    </font>
    <font>
      <u/>
      <sz val="14"/>
      <color theme="1"/>
      <name val="ＭＳ Ｐゴシック"/>
      <family val="3"/>
    </font>
    <font>
      <sz val="10"/>
      <color theme="1"/>
      <name val="ＭＳ 明朝"/>
      <family val="1"/>
    </font>
    <font>
      <sz val="9"/>
      <name val="ＭＳ 明朝"/>
      <family val="1"/>
    </font>
    <font>
      <sz val="10"/>
      <name val="ＭＳ 明朝"/>
      <family val="1"/>
    </font>
    <font>
      <sz val="14"/>
      <name val="ＭＳ 明朝"/>
      <family val="1"/>
    </font>
    <font>
      <sz val="10"/>
      <name val="ＭＳ Ｐゴシック"/>
      <family val="3"/>
    </font>
    <font>
      <b/>
      <u/>
      <sz val="12"/>
      <name val="ＭＳ 明朝"/>
      <family val="1"/>
    </font>
    <font>
      <b/>
      <u/>
      <sz val="11"/>
      <name val="ＭＳ Ｐゴシック"/>
      <family val="3"/>
    </font>
    <font>
      <sz val="11"/>
      <name val="ＭＳ 明朝"/>
      <family val="1"/>
    </font>
    <font>
      <u/>
      <sz val="11"/>
      <name val="ＭＳ 明朝"/>
      <family val="1"/>
    </font>
    <font>
      <sz val="9"/>
      <name val="ＭＳ Ｐゴシック"/>
      <family val="3"/>
    </font>
    <font>
      <b/>
      <sz val="11"/>
      <name val="ＭＳ Ｐゴシック"/>
      <family val="3"/>
    </font>
    <font>
      <sz val="7"/>
      <name val="ＭＳ 明朝"/>
      <family val="1"/>
    </font>
    <font>
      <u/>
      <sz val="11"/>
      <name val="ＭＳ Ｐゴシック"/>
      <family val="3"/>
    </font>
    <font>
      <u/>
      <sz val="12"/>
      <name val="ＭＳ 明朝"/>
      <family val="1"/>
    </font>
    <font>
      <u/>
      <sz val="9"/>
      <name val="ＭＳ 明朝"/>
      <family val="1"/>
    </font>
    <font>
      <b/>
      <sz val="15"/>
      <color theme="3"/>
      <name val="游ゴシック"/>
      <family val="2"/>
      <scheme val="minor"/>
    </font>
    <font>
      <u/>
      <sz val="12"/>
      <color theme="11"/>
      <name val="ＭＳ ゴシック"/>
      <family val="3"/>
    </font>
    <font>
      <sz val="14"/>
      <color theme="1"/>
      <name val="HG創英角ｺﾞｼｯｸUB"/>
      <family val="3"/>
      <charset val="128"/>
    </font>
    <font>
      <u/>
      <sz val="12"/>
      <color rgb="FF0070C0"/>
      <name val="ＭＳ ゴシック"/>
      <family val="3"/>
    </font>
    <font>
      <u/>
      <sz val="12"/>
      <color rgb="FF0070C0"/>
      <name val="ＭＳ ゴシック"/>
      <family val="3"/>
      <charset val="128"/>
    </font>
    <font>
      <u/>
      <sz val="11"/>
      <color rgb="FF0070C0"/>
      <name val="ＭＳ Ｐゴシック"/>
      <family val="3"/>
    </font>
    <font>
      <sz val="9"/>
      <color rgb="FF0070C0"/>
      <name val="ＭＳ 明朝"/>
      <family val="1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0070C0"/>
      <name val="ＭＳ Ｐゴシック"/>
      <family val="3"/>
    </font>
    <font>
      <sz val="11"/>
      <color rgb="FF0070C0"/>
      <name val="ＭＳ 明朝"/>
      <family val="1"/>
    </font>
    <font>
      <sz val="10"/>
      <color rgb="FF0070C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49" fontId="7" fillId="0" borderId="0" xfId="0" applyNumberFormat="1" applyFont="1" applyBorder="1" applyAlignment="1">
      <alignment horizontal="center" vertical="center"/>
    </xf>
    <xf numFmtId="49" fontId="9" fillId="0" borderId="0" xfId="7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/>
    </xf>
    <xf numFmtId="0" fontId="11" fillId="0" borderId="0" xfId="3" applyFont="1" applyAlignment="1" applyProtection="1">
      <alignment vertical="center"/>
    </xf>
    <xf numFmtId="0" fontId="12" fillId="0" borderId="0" xfId="3" applyFont="1" applyAlignment="1" applyProtection="1">
      <alignment vertical="center"/>
    </xf>
    <xf numFmtId="38" fontId="13" fillId="0" borderId="0" xfId="1" applyFont="1" applyAlignment="1" applyProtection="1">
      <alignment vertical="center"/>
    </xf>
    <xf numFmtId="38" fontId="8" fillId="0" borderId="0" xfId="7" applyNumberFormat="1" applyAlignment="1" applyProtection="1">
      <alignment vertical="center"/>
    </xf>
    <xf numFmtId="0" fontId="1" fillId="2" borderId="0" xfId="3" applyFont="1" applyFill="1" applyAlignment="1" applyProtection="1">
      <alignment vertical="center"/>
    </xf>
    <xf numFmtId="38" fontId="12" fillId="2" borderId="5" xfId="1" applyFont="1" applyFill="1" applyBorder="1" applyAlignment="1" applyProtection="1">
      <alignment horizontal="left" vertical="center"/>
    </xf>
    <xf numFmtId="38" fontId="12" fillId="2" borderId="8" xfId="1" applyFont="1" applyFill="1" applyBorder="1" applyAlignment="1" applyProtection="1">
      <alignment horizontal="left" vertical="center"/>
    </xf>
    <xf numFmtId="0" fontId="1" fillId="2" borderId="2" xfId="3" applyFill="1" applyBorder="1" applyAlignment="1" applyProtection="1">
      <alignment vertical="center"/>
    </xf>
    <xf numFmtId="0" fontId="1" fillId="2" borderId="3" xfId="3" applyFill="1" applyBorder="1" applyAlignment="1" applyProtection="1">
      <alignment vertical="center"/>
    </xf>
    <xf numFmtId="38" fontId="12" fillId="2" borderId="8" xfId="1" applyFont="1" applyFill="1" applyBorder="1" applyAlignment="1" applyProtection="1">
      <alignment vertical="center"/>
    </xf>
    <xf numFmtId="38" fontId="11" fillId="2" borderId="0" xfId="3" applyNumberFormat="1" applyFont="1" applyFill="1" applyAlignment="1" applyProtection="1">
      <alignment vertical="center"/>
    </xf>
    <xf numFmtId="0" fontId="8" fillId="0" borderId="0" xfId="7" applyFont="1" applyAlignment="1" applyProtection="1">
      <alignment horizontal="left" vertical="center"/>
    </xf>
    <xf numFmtId="38" fontId="12" fillId="2" borderId="9" xfId="1" applyFont="1" applyFill="1" applyBorder="1" applyAlignment="1" applyProtection="1">
      <alignment horizontal="center" vertical="center"/>
    </xf>
    <xf numFmtId="0" fontId="1" fillId="2" borderId="7" xfId="3" applyFill="1" applyBorder="1" applyAlignment="1" applyProtection="1">
      <alignment vertical="center"/>
    </xf>
    <xf numFmtId="38" fontId="12" fillId="2" borderId="6" xfId="1" applyFont="1" applyFill="1" applyBorder="1" applyAlignment="1" applyProtection="1">
      <alignment vertical="center"/>
    </xf>
    <xf numFmtId="38" fontId="12" fillId="2" borderId="5" xfId="1" applyFont="1" applyFill="1" applyBorder="1" applyAlignment="1" applyProtection="1">
      <alignment vertical="center"/>
    </xf>
    <xf numFmtId="38" fontId="12" fillId="2" borderId="0" xfId="1" applyFont="1" applyFill="1" applyAlignment="1" applyProtection="1">
      <alignment vertical="center"/>
    </xf>
    <xf numFmtId="0" fontId="12" fillId="2" borderId="4" xfId="3" applyFont="1" applyFill="1" applyBorder="1" applyAlignment="1" applyProtection="1">
      <alignment horizontal="center" vertical="center" shrinkToFit="1"/>
    </xf>
    <xf numFmtId="177" fontId="12" fillId="2" borderId="8" xfId="1" applyNumberFormat="1" applyFont="1" applyFill="1" applyBorder="1" applyAlignment="1" applyProtection="1">
      <alignment vertical="center"/>
    </xf>
    <xf numFmtId="177" fontId="12" fillId="2" borderId="6" xfId="1" applyNumberFormat="1" applyFont="1" applyFill="1" applyBorder="1" applyAlignment="1" applyProtection="1">
      <alignment vertical="center"/>
    </xf>
    <xf numFmtId="177" fontId="12" fillId="2" borderId="5" xfId="1" applyNumberFormat="1" applyFont="1" applyFill="1" applyBorder="1" applyAlignment="1" applyProtection="1">
      <alignment vertical="center"/>
    </xf>
    <xf numFmtId="0" fontId="14" fillId="2" borderId="0" xfId="3" applyFont="1" applyFill="1" applyAlignment="1" applyProtection="1">
      <alignment vertical="center"/>
    </xf>
    <xf numFmtId="38" fontId="12" fillId="2" borderId="0" xfId="1" applyFont="1" applyFill="1" applyBorder="1" applyAlignment="1" applyProtection="1">
      <alignment vertical="center"/>
    </xf>
    <xf numFmtId="38" fontId="11" fillId="2" borderId="0" xfId="1" applyFont="1" applyFill="1" applyBorder="1" applyAlignment="1" applyProtection="1">
      <alignment horizontal="right" vertical="center"/>
    </xf>
    <xf numFmtId="38" fontId="11" fillId="2" borderId="0" xfId="1" applyFont="1" applyFill="1" applyAlignment="1" applyProtection="1">
      <alignment horizontal="right" vertical="center"/>
    </xf>
    <xf numFmtId="0" fontId="10" fillId="2" borderId="4" xfId="3" applyFont="1" applyFill="1" applyBorder="1" applyAlignment="1" applyProtection="1">
      <alignment horizontal="center" vertical="center" shrinkToFit="1"/>
    </xf>
    <xf numFmtId="177" fontId="10" fillId="2" borderId="8" xfId="1" applyNumberFormat="1" applyFont="1" applyFill="1" applyBorder="1" applyAlignment="1" applyProtection="1">
      <alignment vertical="center"/>
    </xf>
    <xf numFmtId="177" fontId="10" fillId="2" borderId="6" xfId="1" applyNumberFormat="1" applyFont="1" applyFill="1" applyBorder="1" applyAlignment="1" applyProtection="1">
      <alignment vertical="center"/>
    </xf>
    <xf numFmtId="177" fontId="10" fillId="2" borderId="5" xfId="1" applyNumberFormat="1" applyFont="1" applyFill="1" applyBorder="1" applyAlignment="1" applyProtection="1">
      <alignment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4" xfId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vertical="center"/>
    </xf>
    <xf numFmtId="38" fontId="10" fillId="2" borderId="2" xfId="1" applyFont="1" applyFill="1" applyBorder="1" applyAlignment="1" applyProtection="1">
      <alignment horizontal="center" vertical="center"/>
    </xf>
    <xf numFmtId="0" fontId="17" fillId="0" borderId="0" xfId="3" applyFont="1" applyAlignment="1" applyProtection="1">
      <alignment vertical="center"/>
    </xf>
    <xf numFmtId="38" fontId="11" fillId="0" borderId="0" xfId="1" applyFont="1" applyAlignment="1" applyProtection="1">
      <alignment vertical="center"/>
    </xf>
    <xf numFmtId="176" fontId="10" fillId="2" borderId="5" xfId="1" applyNumberFormat="1" applyFont="1" applyFill="1" applyBorder="1" applyAlignment="1" applyProtection="1">
      <alignment vertical="center"/>
    </xf>
    <xf numFmtId="176" fontId="10" fillId="2" borderId="6" xfId="1" applyNumberFormat="1" applyFont="1" applyFill="1" applyBorder="1" applyAlignment="1" applyProtection="1">
      <alignment vertical="center"/>
    </xf>
    <xf numFmtId="0" fontId="18" fillId="0" borderId="0" xfId="3" applyFont="1" applyAlignment="1" applyProtection="1">
      <alignment vertical="center"/>
    </xf>
    <xf numFmtId="0" fontId="19" fillId="2" borderId="0" xfId="3" applyFont="1" applyFill="1" applyAlignment="1" applyProtection="1">
      <alignment vertical="center"/>
    </xf>
    <xf numFmtId="38" fontId="12" fillId="2" borderId="4" xfId="1" applyFont="1" applyFill="1" applyBorder="1" applyAlignment="1" applyProtection="1">
      <alignment horizontal="center" vertical="center"/>
    </xf>
    <xf numFmtId="180" fontId="10" fillId="2" borderId="6" xfId="1" applyNumberFormat="1" applyFont="1" applyFill="1" applyBorder="1" applyAlignment="1" applyProtection="1">
      <alignment vertical="center"/>
    </xf>
    <xf numFmtId="0" fontId="16" fillId="0" borderId="0" xfId="3" applyFont="1" applyBorder="1" applyAlignment="1" applyProtection="1">
      <alignment vertical="center"/>
    </xf>
    <xf numFmtId="0" fontId="20" fillId="0" borderId="0" xfId="3" applyFont="1" applyAlignment="1" applyProtection="1">
      <alignment vertical="center"/>
    </xf>
    <xf numFmtId="180" fontId="12" fillId="2" borderId="6" xfId="1" applyNumberFormat="1" applyFont="1" applyFill="1" applyBorder="1" applyAlignment="1" applyProtection="1">
      <alignment vertical="center"/>
    </xf>
    <xf numFmtId="38" fontId="11" fillId="0" borderId="0" xfId="1" applyFont="1" applyAlignment="1" applyProtection="1">
      <alignment horizontal="right" vertical="center"/>
    </xf>
    <xf numFmtId="0" fontId="13" fillId="0" borderId="0" xfId="3" applyFont="1" applyAlignment="1" applyProtection="1">
      <alignment vertical="center"/>
    </xf>
    <xf numFmtId="38" fontId="12" fillId="2" borderId="4" xfId="1" applyFont="1" applyFill="1" applyBorder="1" applyAlignment="1" applyProtection="1">
      <alignment vertical="center"/>
    </xf>
    <xf numFmtId="0" fontId="1" fillId="2" borderId="11" xfId="3" applyFill="1" applyBorder="1" applyAlignment="1" applyProtection="1">
      <alignment vertical="center"/>
    </xf>
    <xf numFmtId="0" fontId="11" fillId="2" borderId="0" xfId="3" applyFont="1" applyFill="1" applyAlignment="1" applyProtection="1">
      <alignment vertical="center"/>
    </xf>
    <xf numFmtId="180" fontId="12" fillId="2" borderId="4" xfId="3" applyNumberFormat="1" applyFont="1" applyFill="1" applyBorder="1" applyAlignment="1" applyProtection="1">
      <alignment vertical="center"/>
    </xf>
    <xf numFmtId="180" fontId="12" fillId="2" borderId="5" xfId="1" applyNumberFormat="1" applyFont="1" applyFill="1" applyBorder="1" applyAlignment="1" applyProtection="1">
      <alignment vertical="center"/>
    </xf>
    <xf numFmtId="180" fontId="12" fillId="2" borderId="5" xfId="1" applyNumberFormat="1" applyFont="1" applyFill="1" applyBorder="1" applyAlignment="1" applyProtection="1">
      <alignment horizontal="right" vertical="center"/>
    </xf>
    <xf numFmtId="38" fontId="11" fillId="2" borderId="0" xfId="1" applyFont="1" applyFill="1" applyBorder="1" applyAlignment="1" applyProtection="1">
      <alignment vertical="center"/>
    </xf>
    <xf numFmtId="180" fontId="10" fillId="2" borderId="4" xfId="3" applyNumberFormat="1" applyFont="1" applyFill="1" applyBorder="1" applyAlignment="1" applyProtection="1">
      <alignment vertical="center"/>
    </xf>
    <xf numFmtId="180" fontId="10" fillId="2" borderId="5" xfId="1" applyNumberFormat="1" applyFont="1" applyFill="1" applyBorder="1" applyAlignment="1" applyProtection="1">
      <alignment vertical="center"/>
    </xf>
    <xf numFmtId="0" fontId="1" fillId="2" borderId="6" xfId="3" applyFill="1" applyBorder="1" applyAlignment="1" applyProtection="1">
      <alignment vertical="center"/>
    </xf>
    <xf numFmtId="0" fontId="1" fillId="2" borderId="0" xfId="3" applyFill="1" applyBorder="1" applyAlignment="1" applyProtection="1">
      <alignment vertical="center"/>
    </xf>
    <xf numFmtId="177" fontId="12" fillId="2" borderId="4" xfId="1" applyNumberFormat="1" applyFont="1" applyFill="1" applyBorder="1" applyAlignment="1" applyProtection="1">
      <alignment vertical="center"/>
    </xf>
    <xf numFmtId="176" fontId="1" fillId="0" borderId="0" xfId="3" applyNumberFormat="1" applyAlignment="1" applyProtection="1">
      <alignment vertical="center"/>
    </xf>
    <xf numFmtId="38" fontId="11" fillId="2" borderId="7" xfId="1" applyFont="1" applyFill="1" applyBorder="1" applyAlignment="1" applyProtection="1">
      <alignment vertical="center"/>
    </xf>
    <xf numFmtId="177" fontId="10" fillId="2" borderId="4" xfId="1" applyNumberFormat="1" applyFont="1" applyFill="1" applyBorder="1" applyAlignment="1" applyProtection="1">
      <alignment vertical="center"/>
    </xf>
    <xf numFmtId="38" fontId="12" fillId="2" borderId="0" xfId="1" applyFont="1" applyFill="1" applyBorder="1" applyAlignment="1" applyProtection="1">
      <alignment horizontal="center" vertical="center"/>
    </xf>
    <xf numFmtId="177" fontId="12" fillId="2" borderId="0" xfId="1" applyNumberFormat="1" applyFont="1" applyFill="1" applyBorder="1" applyAlignment="1" applyProtection="1">
      <alignment vertical="center"/>
    </xf>
    <xf numFmtId="38" fontId="12" fillId="2" borderId="4" xfId="1" applyFont="1" applyFill="1" applyBorder="1" applyAlignment="1" applyProtection="1">
      <alignment horizontal="left" vertical="center"/>
    </xf>
    <xf numFmtId="38" fontId="12" fillId="2" borderId="10" xfId="1" applyFont="1" applyFill="1" applyBorder="1" applyAlignment="1" applyProtection="1">
      <alignment vertical="center"/>
    </xf>
    <xf numFmtId="38" fontId="12" fillId="2" borderId="2" xfId="1" applyFont="1" applyFill="1" applyBorder="1" applyAlignment="1" applyProtection="1">
      <alignment vertical="center"/>
    </xf>
    <xf numFmtId="38" fontId="12" fillId="2" borderId="3" xfId="1" applyFont="1" applyFill="1" applyBorder="1" applyAlignment="1" applyProtection="1">
      <alignment vertical="center"/>
    </xf>
    <xf numFmtId="38" fontId="10" fillId="2" borderId="9" xfId="1" applyFont="1" applyFill="1" applyBorder="1" applyAlignment="1" applyProtection="1">
      <alignment horizontal="center" vertical="center"/>
    </xf>
    <xf numFmtId="0" fontId="1" fillId="2" borderId="13" xfId="3" applyFill="1" applyBorder="1" applyAlignment="1" applyProtection="1">
      <alignment vertical="center"/>
    </xf>
    <xf numFmtId="38" fontId="12" fillId="2" borderId="6" xfId="1" applyFont="1" applyFill="1" applyBorder="1" applyAlignment="1" applyProtection="1">
      <alignment horizontal="left" vertical="center"/>
    </xf>
    <xf numFmtId="38" fontId="1" fillId="0" borderId="0" xfId="3" applyNumberFormat="1" applyAlignment="1" applyProtection="1">
      <alignment vertical="center"/>
    </xf>
    <xf numFmtId="38" fontId="11" fillId="2" borderId="12" xfId="1" applyFont="1" applyFill="1" applyBorder="1" applyAlignment="1" applyProtection="1">
      <alignment vertical="center"/>
    </xf>
    <xf numFmtId="38" fontId="12" fillId="2" borderId="5" xfId="1" applyFont="1" applyFill="1" applyBorder="1" applyAlignment="1" applyProtection="1">
      <alignment horizontal="center" vertical="center"/>
    </xf>
    <xf numFmtId="38" fontId="12" fillId="2" borderId="16" xfId="1" applyFont="1" applyFill="1" applyBorder="1" applyAlignment="1" applyProtection="1">
      <alignment horizontal="center" vertical="center"/>
    </xf>
    <xf numFmtId="38" fontId="12" fillId="2" borderId="2" xfId="1" applyFont="1" applyFill="1" applyBorder="1" applyAlignment="1" applyProtection="1">
      <alignment horizontal="center" vertical="center"/>
    </xf>
    <xf numFmtId="38" fontId="12" fillId="2" borderId="17" xfId="1" applyFont="1" applyFill="1" applyBorder="1" applyAlignment="1" applyProtection="1">
      <alignment horizontal="center" vertical="center"/>
    </xf>
    <xf numFmtId="176" fontId="12" fillId="2" borderId="5" xfId="1" applyNumberFormat="1" applyFont="1" applyFill="1" applyBorder="1" applyAlignment="1" applyProtection="1">
      <alignment vertical="center"/>
    </xf>
    <xf numFmtId="176" fontId="12" fillId="2" borderId="16" xfId="1" applyNumberFormat="1" applyFont="1" applyFill="1" applyBorder="1" applyAlignment="1" applyProtection="1">
      <alignment vertical="center"/>
    </xf>
    <xf numFmtId="176" fontId="12" fillId="2" borderId="18" xfId="1" applyNumberFormat="1" applyFont="1" applyFill="1" applyBorder="1" applyAlignment="1" applyProtection="1">
      <alignment vertical="center"/>
    </xf>
    <xf numFmtId="176" fontId="12" fillId="2" borderId="19" xfId="1" applyNumberFormat="1" applyFont="1" applyFill="1" applyBorder="1" applyAlignment="1" applyProtection="1">
      <alignment vertical="center"/>
    </xf>
    <xf numFmtId="176" fontId="12" fillId="2" borderId="14" xfId="1" applyNumberFormat="1" applyFont="1" applyFill="1" applyBorder="1" applyAlignment="1" applyProtection="1">
      <alignment vertical="center"/>
    </xf>
    <xf numFmtId="176" fontId="12" fillId="2" borderId="20" xfId="1" applyNumberFormat="1" applyFont="1" applyFill="1" applyBorder="1" applyAlignment="1" applyProtection="1">
      <alignment vertical="center"/>
    </xf>
    <xf numFmtId="176" fontId="10" fillId="2" borderId="15" xfId="1" applyNumberFormat="1" applyFont="1" applyFill="1" applyBorder="1" applyAlignment="1" applyProtection="1">
      <alignment vertical="center"/>
    </xf>
    <xf numFmtId="176" fontId="12" fillId="2" borderId="0" xfId="1" applyNumberFormat="1" applyFont="1" applyFill="1" applyBorder="1" applyAlignment="1" applyProtection="1">
      <alignment vertical="center"/>
    </xf>
    <xf numFmtId="176" fontId="12" fillId="2" borderId="0" xfId="1" applyNumberFormat="1" applyFont="1" applyFill="1" applyAlignment="1" applyProtection="1">
      <alignment vertical="center"/>
    </xf>
    <xf numFmtId="0" fontId="12" fillId="2" borderId="4" xfId="3" applyFont="1" applyFill="1" applyBorder="1" applyAlignment="1" applyProtection="1">
      <alignment horizontal="center" vertical="center"/>
    </xf>
    <xf numFmtId="49" fontId="12" fillId="2" borderId="5" xfId="1" applyNumberFormat="1" applyFont="1" applyFill="1" applyBorder="1" applyAlignment="1" applyProtection="1">
      <alignment horizontal="right" vertical="center"/>
    </xf>
    <xf numFmtId="0" fontId="17" fillId="2" borderId="0" xfId="3" applyFont="1" applyFill="1" applyAlignment="1" applyProtection="1">
      <alignment vertical="center"/>
    </xf>
    <xf numFmtId="38" fontId="12" fillId="2" borderId="7" xfId="1" applyFont="1" applyFill="1" applyBorder="1" applyAlignment="1" applyProtection="1">
      <alignment vertical="center"/>
    </xf>
    <xf numFmtId="0" fontId="11" fillId="2" borderId="0" xfId="3" applyFont="1" applyFill="1" applyAlignment="1" applyProtection="1">
      <alignment horizontal="right" vertical="center"/>
    </xf>
    <xf numFmtId="0" fontId="10" fillId="2" borderId="4" xfId="3" applyFont="1" applyFill="1" applyBorder="1" applyAlignment="1" applyProtection="1">
      <alignment horizontal="center" vertical="center"/>
    </xf>
    <xf numFmtId="180" fontId="10" fillId="2" borderId="5" xfId="1" applyNumberFormat="1" applyFont="1" applyFill="1" applyBorder="1" applyAlignment="1" applyProtection="1">
      <alignment horizontal="right" vertical="center"/>
    </xf>
    <xf numFmtId="0" fontId="12" fillId="2" borderId="0" xfId="3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vertical="center"/>
      <protection locked="0"/>
    </xf>
    <xf numFmtId="0" fontId="14" fillId="0" borderId="0" xfId="3" applyFont="1" applyAlignment="1" applyProtection="1">
      <alignment vertical="center"/>
      <protection locked="0"/>
    </xf>
    <xf numFmtId="0" fontId="1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38" fontId="13" fillId="0" borderId="0" xfId="1" applyFont="1" applyAlignment="1">
      <alignment vertical="center"/>
    </xf>
    <xf numFmtId="38" fontId="8" fillId="0" borderId="0" xfId="7" applyNumberFormat="1" applyAlignment="1">
      <alignment vertical="center"/>
    </xf>
    <xf numFmtId="0" fontId="1" fillId="2" borderId="0" xfId="3" applyFont="1" applyFill="1" applyAlignment="1">
      <alignment vertical="center"/>
    </xf>
    <xf numFmtId="0" fontId="14" fillId="2" borderId="2" xfId="3" applyFont="1" applyFill="1" applyBorder="1" applyAlignment="1">
      <alignment vertical="center"/>
    </xf>
    <xf numFmtId="0" fontId="14" fillId="2" borderId="3" xfId="3" applyFont="1" applyFill="1" applyBorder="1" applyAlignment="1">
      <alignment vertical="center"/>
    </xf>
    <xf numFmtId="0" fontId="14" fillId="2" borderId="0" xfId="3" applyFont="1" applyFill="1" applyAlignment="1">
      <alignment vertical="center"/>
    </xf>
    <xf numFmtId="38" fontId="11" fillId="2" borderId="0" xfId="3" applyNumberFormat="1" applyFont="1" applyFill="1" applyAlignment="1">
      <alignment vertical="center"/>
    </xf>
    <xf numFmtId="38" fontId="12" fillId="2" borderId="2" xfId="1" applyFont="1" applyFill="1" applyBorder="1" applyAlignment="1">
      <alignment vertical="center"/>
    </xf>
    <xf numFmtId="38" fontId="12" fillId="2" borderId="10" xfId="1" applyFont="1" applyFill="1" applyBorder="1" applyAlignment="1">
      <alignment vertical="center"/>
    </xf>
    <xf numFmtId="38" fontId="12" fillId="2" borderId="3" xfId="1" applyFont="1" applyFill="1" applyBorder="1" applyAlignment="1">
      <alignment vertical="center"/>
    </xf>
    <xf numFmtId="38" fontId="11" fillId="0" borderId="0" xfId="1" applyFont="1" applyAlignment="1">
      <alignment vertical="center"/>
    </xf>
    <xf numFmtId="38" fontId="12" fillId="2" borderId="8" xfId="1" applyFont="1" applyFill="1" applyBorder="1" applyAlignment="1">
      <alignment vertical="center"/>
    </xf>
    <xf numFmtId="38" fontId="12" fillId="2" borderId="5" xfId="1" applyFont="1" applyFill="1" applyBorder="1" applyAlignment="1">
      <alignment vertical="center"/>
    </xf>
    <xf numFmtId="38" fontId="12" fillId="2" borderId="6" xfId="1" applyFont="1" applyFill="1" applyBorder="1" applyAlignment="1">
      <alignment vertical="center"/>
    </xf>
    <xf numFmtId="38" fontId="12" fillId="2" borderId="0" xfId="1" applyFont="1" applyFill="1" applyAlignment="1">
      <alignment vertical="center"/>
    </xf>
    <xf numFmtId="176" fontId="12" fillId="2" borderId="4" xfId="1" applyNumberFormat="1" applyFont="1" applyFill="1" applyBorder="1" applyAlignment="1">
      <alignment vertical="center"/>
    </xf>
    <xf numFmtId="176" fontId="12" fillId="2" borderId="5" xfId="1" applyNumberFormat="1" applyFont="1" applyFill="1" applyBorder="1" applyAlignment="1">
      <alignment vertical="center"/>
    </xf>
    <xf numFmtId="176" fontId="12" fillId="2" borderId="8" xfId="1" applyNumberFormat="1" applyFont="1" applyFill="1" applyBorder="1" applyAlignment="1">
      <alignment vertical="center"/>
    </xf>
    <xf numFmtId="176" fontId="12" fillId="2" borderId="6" xfId="1" applyNumberFormat="1" applyFont="1" applyFill="1" applyBorder="1" applyAlignment="1">
      <alignment horizontal="right" vertical="center"/>
    </xf>
    <xf numFmtId="176" fontId="12" fillId="2" borderId="6" xfId="1" applyNumberFormat="1" applyFont="1" applyFill="1" applyBorder="1" applyAlignment="1">
      <alignment vertical="center"/>
    </xf>
    <xf numFmtId="38" fontId="11" fillId="2" borderId="0" xfId="1" applyFont="1" applyFill="1" applyAlignment="1">
      <alignment horizontal="right" vertical="center"/>
    </xf>
    <xf numFmtId="38" fontId="12" fillId="2" borderId="8" xfId="1" applyFont="1" applyFill="1" applyBorder="1" applyAlignment="1">
      <alignment horizontal="center" vertical="center" shrinkToFit="1"/>
    </xf>
    <xf numFmtId="38" fontId="12" fillId="2" borderId="6" xfId="1" applyFont="1" applyFill="1" applyBorder="1" applyAlignment="1">
      <alignment horizontal="center" vertical="center" shrinkToFit="1"/>
    </xf>
    <xf numFmtId="183" fontId="12" fillId="2" borderId="4" xfId="1" applyNumberFormat="1" applyFont="1" applyFill="1" applyBorder="1" applyAlignment="1">
      <alignment vertical="center"/>
    </xf>
    <xf numFmtId="183" fontId="12" fillId="2" borderId="5" xfId="1" applyNumberFormat="1" applyFont="1" applyFill="1" applyBorder="1" applyAlignment="1">
      <alignment vertical="center"/>
    </xf>
    <xf numFmtId="183" fontId="12" fillId="2" borderId="8" xfId="1" applyNumberFormat="1" applyFont="1" applyFill="1" applyBorder="1" applyAlignment="1">
      <alignment vertical="center"/>
    </xf>
    <xf numFmtId="183" fontId="12" fillId="2" borderId="6" xfId="1" applyNumberFormat="1" applyFont="1" applyFill="1" applyBorder="1" applyAlignment="1">
      <alignment vertical="center"/>
    </xf>
    <xf numFmtId="0" fontId="14" fillId="2" borderId="5" xfId="3" applyFont="1" applyFill="1" applyBorder="1" applyAlignment="1">
      <alignment vertical="center"/>
    </xf>
    <xf numFmtId="176" fontId="12" fillId="2" borderId="4" xfId="1" applyNumberFormat="1" applyFont="1" applyFill="1" applyBorder="1" applyAlignment="1">
      <alignment horizontal="right" vertical="center"/>
    </xf>
    <xf numFmtId="176" fontId="12" fillId="2" borderId="5" xfId="1" applyNumberFormat="1" applyFont="1" applyFill="1" applyBorder="1" applyAlignment="1">
      <alignment horizontal="right" vertical="center"/>
    </xf>
    <xf numFmtId="49" fontId="12" fillId="2" borderId="4" xfId="3" applyNumberFormat="1" applyFont="1" applyFill="1" applyBorder="1" applyAlignment="1">
      <alignment horizontal="right" vertical="center"/>
    </xf>
    <xf numFmtId="0" fontId="14" fillId="0" borderId="0" xfId="3" applyFont="1" applyAlignment="1" applyProtection="1">
      <alignment vertical="center"/>
    </xf>
    <xf numFmtId="0" fontId="19" fillId="0" borderId="0" xfId="3" applyFont="1" applyAlignment="1" applyProtection="1">
      <alignment vertical="center"/>
    </xf>
    <xf numFmtId="38" fontId="12" fillId="2" borderId="6" xfId="1" applyFont="1" applyFill="1" applyBorder="1" applyAlignment="1" applyProtection="1">
      <alignment horizontal="center" vertical="center"/>
    </xf>
    <xf numFmtId="38" fontId="11" fillId="2" borderId="0" xfId="1" applyFont="1" applyFill="1" applyBorder="1" applyAlignment="1" applyProtection="1">
      <alignment horizontal="center" vertical="center"/>
    </xf>
    <xf numFmtId="176" fontId="12" fillId="2" borderId="5" xfId="1" applyNumberFormat="1" applyFont="1" applyFill="1" applyBorder="1" applyAlignment="1" applyProtection="1">
      <alignment horizontal="center" vertical="center"/>
    </xf>
    <xf numFmtId="0" fontId="22" fillId="0" borderId="0" xfId="3" applyFont="1" applyBorder="1" applyAlignment="1" applyProtection="1">
      <alignment vertical="center"/>
    </xf>
    <xf numFmtId="0" fontId="1" fillId="0" borderId="0" xfId="3" applyFont="1" applyBorder="1" applyAlignment="1" applyProtection="1">
      <alignment vertical="center"/>
    </xf>
    <xf numFmtId="38" fontId="12" fillId="2" borderId="5" xfId="1" applyFont="1" applyFill="1" applyBorder="1" applyAlignment="1" applyProtection="1">
      <alignment horizontal="distributed" vertical="center" indent="3"/>
    </xf>
    <xf numFmtId="38" fontId="12" fillId="2" borderId="5" xfId="1" applyFont="1" applyFill="1" applyBorder="1" applyAlignment="1" applyProtection="1">
      <alignment horizontal="left" vertical="center" indent="1"/>
    </xf>
    <xf numFmtId="38" fontId="12" fillId="2" borderId="6" xfId="1" applyFont="1" applyFill="1" applyBorder="1" applyAlignment="1" applyProtection="1">
      <alignment horizontal="left" vertical="center" indent="1"/>
    </xf>
    <xf numFmtId="38" fontId="23" fillId="0" borderId="0" xfId="1" applyFont="1" applyAlignment="1" applyProtection="1">
      <alignment vertical="center"/>
    </xf>
    <xf numFmtId="176" fontId="12" fillId="2" borderId="8" xfId="1" applyNumberFormat="1" applyFont="1" applyFill="1" applyBorder="1" applyAlignment="1" applyProtection="1">
      <alignment vertical="center"/>
    </xf>
    <xf numFmtId="181" fontId="12" fillId="2" borderId="5" xfId="1" applyNumberFormat="1" applyFont="1" applyFill="1" applyBorder="1" applyAlignment="1" applyProtection="1">
      <alignment vertical="center"/>
    </xf>
    <xf numFmtId="176" fontId="12" fillId="2" borderId="6" xfId="1" applyNumberFormat="1" applyFont="1" applyFill="1" applyBorder="1" applyAlignment="1" applyProtection="1">
      <alignment vertical="center"/>
    </xf>
    <xf numFmtId="38" fontId="24" fillId="0" borderId="0" xfId="1" applyFont="1" applyAlignment="1" applyProtection="1">
      <alignment vertical="center"/>
    </xf>
    <xf numFmtId="184" fontId="12" fillId="2" borderId="5" xfId="1" applyNumberFormat="1" applyFont="1" applyFill="1" applyBorder="1" applyAlignment="1" applyProtection="1">
      <alignment horizontal="right" vertical="center"/>
    </xf>
    <xf numFmtId="184" fontId="12" fillId="2" borderId="6" xfId="1" applyNumberFormat="1" applyFont="1" applyFill="1" applyBorder="1" applyAlignment="1" applyProtection="1">
      <alignment vertical="center"/>
    </xf>
    <xf numFmtId="38" fontId="12" fillId="0" borderId="0" xfId="3" applyNumberFormat="1" applyFont="1" applyAlignment="1" applyProtection="1">
      <alignment vertical="center"/>
    </xf>
    <xf numFmtId="49" fontId="28" fillId="0" borderId="0" xfId="7" applyNumberFormat="1" applyFont="1" applyBorder="1" applyAlignment="1">
      <alignment horizontal="center" vertical="center"/>
    </xf>
    <xf numFmtId="49" fontId="29" fillId="0" borderId="0" xfId="7" applyNumberFormat="1" applyFont="1" applyBorder="1" applyAlignment="1">
      <alignment horizontal="center" vertical="center"/>
    </xf>
    <xf numFmtId="0" fontId="30" fillId="0" borderId="0" xfId="7" applyFont="1" applyAlignment="1">
      <alignment horizontal="left" vertical="center"/>
    </xf>
    <xf numFmtId="0" fontId="31" fillId="0" borderId="0" xfId="3" applyFont="1" applyAlignment="1">
      <alignment vertical="center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4" xfId="1" applyFont="1" applyFill="1" applyBorder="1" applyAlignment="1" applyProtection="1">
      <alignment horizontal="center" vertical="center"/>
    </xf>
    <xf numFmtId="180" fontId="10" fillId="2" borderId="6" xfId="1" applyNumberFormat="1" applyFont="1" applyFill="1" applyBorder="1" applyAlignment="1" applyProtection="1">
      <alignment vertical="center"/>
    </xf>
    <xf numFmtId="0" fontId="15" fillId="0" borderId="0" xfId="3" applyFont="1" applyAlignment="1" applyProtection="1">
      <alignment vertical="center"/>
    </xf>
    <xf numFmtId="38" fontId="12" fillId="2" borderId="4" xfId="1" applyFont="1" applyFill="1" applyBorder="1" applyAlignment="1" applyProtection="1">
      <alignment horizontal="center" vertical="center"/>
    </xf>
    <xf numFmtId="38" fontId="11" fillId="2" borderId="7" xfId="1" applyFont="1" applyFill="1" applyBorder="1" applyAlignment="1">
      <alignment horizontal="right" vertical="center"/>
    </xf>
    <xf numFmtId="38" fontId="12" fillId="2" borderId="2" xfId="1" applyFont="1" applyFill="1" applyBorder="1" applyAlignment="1">
      <alignment vertical="center"/>
    </xf>
    <xf numFmtId="38" fontId="12" fillId="2" borderId="3" xfId="1" applyFont="1" applyFill="1" applyBorder="1" applyAlignment="1">
      <alignment vertical="center"/>
    </xf>
    <xf numFmtId="38" fontId="11" fillId="2" borderId="0" xfId="1" applyFont="1" applyFill="1" applyBorder="1" applyAlignment="1">
      <alignment horizontal="right" vertical="center"/>
    </xf>
    <xf numFmtId="38" fontId="12" fillId="2" borderId="1" xfId="1" applyFont="1" applyFill="1" applyBorder="1" applyAlignment="1">
      <alignment horizontal="center" vertical="center"/>
    </xf>
    <xf numFmtId="184" fontId="12" fillId="2" borderId="8" xfId="3" applyNumberFormat="1" applyFont="1" applyFill="1" applyBorder="1" applyAlignment="1">
      <alignment vertical="center"/>
    </xf>
    <xf numFmtId="184" fontId="12" fillId="2" borderId="5" xfId="3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38" fontId="22" fillId="0" borderId="0" xfId="7" applyNumberFormat="1" applyFont="1" applyAlignment="1">
      <alignment vertical="center"/>
    </xf>
    <xf numFmtId="38" fontId="12" fillId="2" borderId="4" xfId="1" applyFont="1" applyFill="1" applyBorder="1" applyAlignment="1">
      <alignment horizontal="center" vertical="center"/>
    </xf>
    <xf numFmtId="38" fontId="12" fillId="0" borderId="0" xfId="1" applyFont="1" applyBorder="1" applyAlignment="1">
      <alignment horizontal="center" vertical="center"/>
    </xf>
    <xf numFmtId="0" fontId="12" fillId="0" borderId="0" xfId="3" applyFont="1" applyAlignment="1">
      <alignment vertical="center"/>
    </xf>
    <xf numFmtId="38" fontId="12" fillId="0" borderId="0" xfId="1" applyFont="1" applyBorder="1" applyAlignment="1">
      <alignment horizontal="right" vertical="center"/>
    </xf>
    <xf numFmtId="38" fontId="12" fillId="0" borderId="0" xfId="1" applyFont="1" applyBorder="1" applyAlignment="1">
      <alignment vertical="center"/>
    </xf>
    <xf numFmtId="38" fontId="11" fillId="2" borderId="5" xfId="1" applyFont="1" applyFill="1" applyBorder="1" applyAlignment="1">
      <alignment vertical="center"/>
    </xf>
    <xf numFmtId="38" fontId="12" fillId="2" borderId="5" xfId="1" applyFont="1" applyFill="1" applyBorder="1" applyAlignment="1">
      <alignment vertical="center" shrinkToFit="1"/>
    </xf>
    <xf numFmtId="38" fontId="11" fillId="2" borderId="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0" fontId="11" fillId="2" borderId="0" xfId="3" applyFont="1" applyFill="1" applyAlignment="1">
      <alignment vertical="center"/>
    </xf>
    <xf numFmtId="0" fontId="16" fillId="0" borderId="0" xfId="3" applyFont="1" applyBorder="1" applyAlignment="1">
      <alignment vertical="center"/>
    </xf>
    <xf numFmtId="0" fontId="11" fillId="0" borderId="0" xfId="3" applyFont="1" applyBorder="1" applyAlignment="1">
      <alignment vertical="center"/>
    </xf>
    <xf numFmtId="38" fontId="22" fillId="0" borderId="0" xfId="7" applyNumberFormat="1" applyFont="1" applyAlignment="1" applyProtection="1">
      <alignment vertical="center"/>
    </xf>
    <xf numFmtId="38" fontId="12" fillId="2" borderId="4" xfId="1" applyFont="1" applyFill="1" applyBorder="1" applyAlignment="1" applyProtection="1">
      <alignment horizontal="center" vertical="center" shrinkToFit="1"/>
    </xf>
    <xf numFmtId="38" fontId="12" fillId="2" borderId="1" xfId="1" applyFont="1" applyFill="1" applyBorder="1" applyAlignment="1" applyProtection="1">
      <alignment horizontal="center" vertical="center" shrinkToFit="1"/>
    </xf>
    <xf numFmtId="38" fontId="12" fillId="2" borderId="11" xfId="1" applyFont="1" applyFill="1" applyBorder="1" applyAlignment="1" applyProtection="1">
      <alignment horizontal="center" vertical="center" shrinkToFit="1"/>
    </xf>
    <xf numFmtId="38" fontId="12" fillId="2" borderId="9" xfId="1" applyFont="1" applyFill="1" applyBorder="1" applyAlignment="1" applyProtection="1">
      <alignment horizontal="center" vertical="center" shrinkToFit="1"/>
    </xf>
    <xf numFmtId="38" fontId="12" fillId="2" borderId="8" xfId="1" applyFont="1" applyFill="1" applyBorder="1" applyAlignment="1" applyProtection="1">
      <alignment horizontal="center" vertical="center"/>
    </xf>
    <xf numFmtId="38" fontId="12" fillId="2" borderId="10" xfId="1" applyFont="1" applyFill="1" applyBorder="1" applyAlignment="1" applyProtection="1">
      <alignment horizontal="center" vertical="center"/>
    </xf>
    <xf numFmtId="178" fontId="12" fillId="2" borderId="7" xfId="1" applyNumberFormat="1" applyFont="1" applyFill="1" applyBorder="1" applyAlignment="1" applyProtection="1">
      <alignment horizontal="distributed" vertical="center"/>
    </xf>
    <xf numFmtId="178" fontId="12" fillId="2" borderId="13" xfId="1" applyNumberFormat="1" applyFont="1" applyFill="1" applyBorder="1" applyAlignment="1" applyProtection="1">
      <alignment horizontal="distributed" vertical="center"/>
    </xf>
    <xf numFmtId="180" fontId="12" fillId="2" borderId="8" xfId="1" applyNumberFormat="1" applyFont="1" applyFill="1" applyBorder="1" applyAlignment="1" applyProtection="1">
      <alignment horizontal="distributed" vertical="center"/>
    </xf>
    <xf numFmtId="181" fontId="12" fillId="2" borderId="8" xfId="1" applyNumberFormat="1" applyFont="1" applyFill="1" applyBorder="1" applyAlignment="1" applyProtection="1">
      <alignment horizontal="distributed" vertical="center" shrinkToFit="1"/>
    </xf>
    <xf numFmtId="181" fontId="12" fillId="2" borderId="8" xfId="1" applyNumberFormat="1" applyFont="1" applyFill="1" applyBorder="1" applyAlignment="1" applyProtection="1">
      <alignment horizontal="left" vertical="center" shrinkToFit="1"/>
    </xf>
    <xf numFmtId="176" fontId="12" fillId="0" borderId="10" xfId="1" applyNumberFormat="1" applyFont="1" applyFill="1" applyBorder="1" applyAlignment="1" applyProtection="1">
      <alignment horizontal="right" vertical="center" shrinkToFit="1"/>
    </xf>
    <xf numFmtId="181" fontId="12" fillId="0" borderId="8" xfId="1" applyNumberFormat="1" applyFont="1" applyFill="1" applyBorder="1" applyAlignment="1" applyProtection="1">
      <alignment horizontal="right" vertical="center" shrinkToFit="1"/>
    </xf>
    <xf numFmtId="176" fontId="12" fillId="2" borderId="8" xfId="1" applyNumberFormat="1" applyFont="1" applyFill="1" applyBorder="1" applyAlignment="1" applyProtection="1">
      <alignment horizontal="distributed" vertical="center"/>
    </xf>
    <xf numFmtId="179" fontId="12" fillId="2" borderId="0" xfId="1" applyNumberFormat="1" applyFont="1" applyFill="1" applyBorder="1" applyAlignment="1" applyProtection="1">
      <alignment horizontal="distributed" vertical="center"/>
    </xf>
    <xf numFmtId="179" fontId="12" fillId="2" borderId="14" xfId="1" applyNumberFormat="1" applyFont="1" applyFill="1" applyBorder="1" applyAlignment="1" applyProtection="1">
      <alignment horizontal="distributed" vertical="center"/>
    </xf>
    <xf numFmtId="49" fontId="12" fillId="2" borderId="5" xfId="3" applyNumberFormat="1" applyFont="1" applyFill="1" applyBorder="1" applyAlignment="1">
      <alignment horizontal="distributed" vertical="center"/>
    </xf>
    <xf numFmtId="181" fontId="12" fillId="2" borderId="5" xfId="1" applyNumberFormat="1" applyFont="1" applyFill="1" applyBorder="1" applyAlignment="1" applyProtection="1">
      <alignment horizontal="distributed" vertical="center" shrinkToFit="1"/>
    </xf>
    <xf numFmtId="181" fontId="12" fillId="2" borderId="5" xfId="1" applyNumberFormat="1" applyFont="1" applyFill="1" applyBorder="1" applyAlignment="1" applyProtection="1">
      <alignment horizontal="center" vertical="center" shrinkToFit="1"/>
    </xf>
    <xf numFmtId="176" fontId="12" fillId="0" borderId="2" xfId="1" applyNumberFormat="1" applyFont="1" applyFill="1" applyBorder="1" applyAlignment="1" applyProtection="1">
      <alignment horizontal="right" vertical="center" shrinkToFit="1"/>
    </xf>
    <xf numFmtId="181" fontId="12" fillId="0" borderId="5" xfId="1" applyNumberFormat="1" applyFont="1" applyFill="1" applyBorder="1" applyAlignment="1" applyProtection="1">
      <alignment horizontal="right" vertical="center" shrinkToFit="1"/>
    </xf>
    <xf numFmtId="176" fontId="12" fillId="2" borderId="5" xfId="1" applyNumberFormat="1" applyFont="1" applyFill="1" applyBorder="1" applyAlignment="1" applyProtection="1">
      <alignment horizontal="left" vertical="center" shrinkToFit="1"/>
    </xf>
    <xf numFmtId="176" fontId="12" fillId="2" borderId="5" xfId="1" applyNumberFormat="1" applyFont="1" applyFill="1" applyBorder="1" applyAlignment="1" applyProtection="1">
      <alignment horizontal="distributed" vertical="center"/>
    </xf>
    <xf numFmtId="179" fontId="12" fillId="2" borderId="0" xfId="1" applyNumberFormat="1" applyFont="1" applyFill="1" applyBorder="1" applyAlignment="1" applyProtection="1">
      <alignment horizontal="distributed" vertical="center" shrinkToFit="1"/>
    </xf>
    <xf numFmtId="179" fontId="12" fillId="2" borderId="14" xfId="1" applyNumberFormat="1" applyFont="1" applyFill="1" applyBorder="1" applyAlignment="1" applyProtection="1">
      <alignment horizontal="distributed" vertical="center" shrinkToFit="1"/>
    </xf>
    <xf numFmtId="180" fontId="12" fillId="2" borderId="5" xfId="3" applyNumberFormat="1" applyFont="1" applyFill="1" applyBorder="1" applyAlignment="1">
      <alignment horizontal="distributed" vertical="center"/>
    </xf>
    <xf numFmtId="181" fontId="12" fillId="2" borderId="5" xfId="1" applyNumberFormat="1" applyFont="1" applyFill="1" applyBorder="1" applyAlignment="1" applyProtection="1">
      <alignment horizontal="left" vertical="center" shrinkToFit="1"/>
    </xf>
    <xf numFmtId="180" fontId="12" fillId="2" borderId="0" xfId="1" applyNumberFormat="1" applyFont="1" applyFill="1" applyBorder="1" applyAlignment="1" applyProtection="1">
      <alignment horizontal="distributed" vertical="center"/>
    </xf>
    <xf numFmtId="180" fontId="12" fillId="2" borderId="14" xfId="1" applyNumberFormat="1" applyFont="1" applyFill="1" applyBorder="1" applyAlignment="1" applyProtection="1">
      <alignment horizontal="distributed" vertical="center"/>
    </xf>
    <xf numFmtId="180" fontId="12" fillId="2" borderId="0" xfId="1" applyNumberFormat="1" applyFont="1" applyFill="1" applyBorder="1" applyAlignment="1" applyProtection="1">
      <alignment horizontal="left" vertical="center" shrinkToFit="1"/>
    </xf>
    <xf numFmtId="6" fontId="12" fillId="2" borderId="5" xfId="6" applyFont="1" applyFill="1" applyBorder="1" applyAlignment="1" applyProtection="1">
      <alignment horizontal="left" vertical="center" shrinkToFit="1"/>
    </xf>
    <xf numFmtId="176" fontId="12" fillId="2" borderId="5" xfId="1" applyNumberFormat="1" applyFont="1" applyFill="1" applyBorder="1" applyAlignment="1" applyProtection="1">
      <alignment horizontal="right" vertical="center"/>
    </xf>
    <xf numFmtId="38" fontId="12" fillId="2" borderId="3" xfId="1" applyFont="1" applyFill="1" applyBorder="1" applyAlignment="1" applyProtection="1">
      <alignment horizontal="center" vertical="center"/>
    </xf>
    <xf numFmtId="180" fontId="12" fillId="2" borderId="12" xfId="1" applyNumberFormat="1" applyFont="1" applyFill="1" applyBorder="1" applyAlignment="1" applyProtection="1">
      <alignment horizontal="distributed" vertical="center"/>
    </xf>
    <xf numFmtId="180" fontId="12" fillId="2" borderId="15" xfId="1" applyNumberFormat="1" applyFont="1" applyFill="1" applyBorder="1" applyAlignment="1" applyProtection="1">
      <alignment horizontal="distributed" vertical="center"/>
    </xf>
    <xf numFmtId="180" fontId="12" fillId="2" borderId="6" xfId="1" applyNumberFormat="1" applyFont="1" applyFill="1" applyBorder="1" applyAlignment="1" applyProtection="1">
      <alignment horizontal="distributed" vertical="center"/>
    </xf>
    <xf numFmtId="181" fontId="12" fillId="2" borderId="6" xfId="1" applyNumberFormat="1" applyFont="1" applyFill="1" applyBorder="1" applyAlignment="1" applyProtection="1">
      <alignment horizontal="distributed" vertical="center" shrinkToFit="1"/>
    </xf>
    <xf numFmtId="181" fontId="12" fillId="2" borderId="6" xfId="1" applyNumberFormat="1" applyFont="1" applyFill="1" applyBorder="1" applyAlignment="1" applyProtection="1">
      <alignment horizontal="center" vertical="center" shrinkToFit="1"/>
    </xf>
    <xf numFmtId="176" fontId="12" fillId="0" borderId="3" xfId="1" applyNumberFormat="1" applyFont="1" applyFill="1" applyBorder="1" applyAlignment="1" applyProtection="1">
      <alignment horizontal="right" vertical="center" shrinkToFit="1"/>
    </xf>
    <xf numFmtId="181" fontId="12" fillId="0" borderId="6" xfId="1" applyNumberFormat="1" applyFont="1" applyFill="1" applyBorder="1" applyAlignment="1" applyProtection="1">
      <alignment horizontal="right" vertical="center" shrinkToFit="1"/>
    </xf>
    <xf numFmtId="176" fontId="12" fillId="2" borderId="6" xfId="1" applyNumberFormat="1" applyFont="1" applyFill="1" applyBorder="1" applyAlignment="1" applyProtection="1">
      <alignment horizontal="distributed" vertical="center"/>
    </xf>
    <xf numFmtId="180" fontId="12" fillId="2" borderId="4" xfId="1" applyNumberFormat="1" applyFont="1" applyFill="1" applyBorder="1" applyAlignment="1" applyProtection="1">
      <alignment horizontal="distributed" vertical="center"/>
    </xf>
    <xf numFmtId="181" fontId="12" fillId="2" borderId="4" xfId="1" applyNumberFormat="1" applyFont="1" applyFill="1" applyBorder="1" applyAlignment="1" applyProtection="1">
      <alignment horizontal="distributed" vertical="center" shrinkToFit="1"/>
    </xf>
    <xf numFmtId="181" fontId="12" fillId="2" borderId="4" xfId="1" applyNumberFormat="1" applyFont="1" applyFill="1" applyBorder="1" applyAlignment="1" applyProtection="1">
      <alignment horizontal="center" vertical="center" shrinkToFit="1"/>
    </xf>
    <xf numFmtId="176" fontId="12" fillId="2" borderId="4" xfId="1" applyNumberFormat="1" applyFont="1" applyFill="1" applyBorder="1" applyAlignment="1" applyProtection="1">
      <alignment horizontal="right" vertical="center"/>
    </xf>
    <xf numFmtId="176" fontId="12" fillId="2" borderId="1" xfId="1" applyNumberFormat="1" applyFont="1" applyFill="1" applyBorder="1" applyAlignment="1" applyProtection="1">
      <alignment horizontal="right" vertical="center"/>
    </xf>
    <xf numFmtId="181" fontId="12" fillId="0" borderId="4" xfId="1" applyNumberFormat="1" applyFont="1" applyFill="1" applyBorder="1" applyAlignment="1" applyProtection="1">
      <alignment horizontal="right" vertical="center" shrinkToFit="1"/>
    </xf>
    <xf numFmtId="176" fontId="12" fillId="2" borderId="4" xfId="1" applyNumberFormat="1" applyFont="1" applyFill="1" applyBorder="1" applyAlignment="1" applyProtection="1">
      <alignment horizontal="distributed" vertical="center"/>
    </xf>
    <xf numFmtId="176" fontId="12" fillId="2" borderId="7" xfId="1" applyNumberFormat="1" applyFont="1" applyFill="1" applyBorder="1" applyAlignment="1" applyProtection="1">
      <alignment horizontal="right" vertical="center"/>
    </xf>
    <xf numFmtId="181" fontId="12" fillId="0" borderId="7" xfId="1" applyNumberFormat="1" applyFont="1" applyFill="1" applyBorder="1" applyAlignment="1" applyProtection="1">
      <alignment horizontal="right" vertical="center" shrinkToFit="1"/>
    </xf>
    <xf numFmtId="176" fontId="12" fillId="2" borderId="0" xfId="1" applyNumberFormat="1" applyFont="1" applyFill="1" applyBorder="1" applyAlignment="1" applyProtection="1">
      <alignment horizontal="right" vertical="center"/>
    </xf>
    <xf numFmtId="181" fontId="12" fillId="0" borderId="0" xfId="1" applyNumberFormat="1" applyFont="1" applyFill="1" applyBorder="1" applyAlignment="1" applyProtection="1">
      <alignment horizontal="right" vertical="center" shrinkToFit="1"/>
    </xf>
    <xf numFmtId="0" fontId="22" fillId="0" borderId="0" xfId="7" applyFont="1" applyAlignment="1" applyProtection="1">
      <alignment horizontal="left" vertical="center"/>
    </xf>
    <xf numFmtId="183" fontId="12" fillId="2" borderId="5" xfId="1" applyNumberFormat="1" applyFont="1" applyFill="1" applyBorder="1" applyAlignment="1" applyProtection="1">
      <alignment vertical="center"/>
    </xf>
    <xf numFmtId="183" fontId="12" fillId="2" borderId="5" xfId="1" applyNumberFormat="1" applyFont="1" applyFill="1" applyBorder="1" applyAlignment="1" applyProtection="1">
      <alignment vertical="center"/>
      <protection locked="0"/>
    </xf>
    <xf numFmtId="38" fontId="12" fillId="2" borderId="5" xfId="1" applyFont="1" applyFill="1" applyBorder="1" applyAlignment="1" applyProtection="1">
      <alignment vertical="center"/>
      <protection locked="0"/>
    </xf>
    <xf numFmtId="0" fontId="12" fillId="2" borderId="5" xfId="3" applyFont="1" applyFill="1" applyBorder="1" applyAlignment="1">
      <alignment vertical="center"/>
    </xf>
    <xf numFmtId="38" fontId="12" fillId="2" borderId="14" xfId="1" applyFont="1" applyFill="1" applyBorder="1" applyAlignment="1" applyProtection="1">
      <alignment vertical="center"/>
    </xf>
    <xf numFmtId="38" fontId="12" fillId="2" borderId="15" xfId="1" applyFont="1" applyFill="1" applyBorder="1" applyAlignment="1" applyProtection="1">
      <alignment vertical="center"/>
    </xf>
    <xf numFmtId="183" fontId="12" fillId="2" borderId="6" xfId="1" applyNumberFormat="1" applyFont="1" applyFill="1" applyBorder="1" applyAlignment="1" applyProtection="1">
      <alignment vertical="center"/>
    </xf>
    <xf numFmtId="0" fontId="12" fillId="2" borderId="6" xfId="3" applyFont="1" applyFill="1" applyBorder="1" applyAlignment="1">
      <alignment vertical="center"/>
    </xf>
    <xf numFmtId="176" fontId="12" fillId="2" borderId="6" xfId="1" applyNumberFormat="1" applyFont="1" applyFill="1" applyBorder="1" applyAlignment="1" applyProtection="1">
      <alignment horizontal="center" vertical="center"/>
    </xf>
    <xf numFmtId="0" fontId="22" fillId="0" borderId="0" xfId="7" applyFont="1" applyAlignment="1" applyProtection="1">
      <alignment vertical="center"/>
    </xf>
    <xf numFmtId="0" fontId="30" fillId="0" borderId="0" xfId="7" applyFont="1" applyAlignment="1" applyProtection="1">
      <alignment horizontal="left" vertical="center"/>
    </xf>
    <xf numFmtId="0" fontId="34" fillId="0" borderId="0" xfId="3" applyFont="1" applyAlignment="1" applyProtection="1">
      <alignment vertical="center"/>
    </xf>
    <xf numFmtId="0" fontId="35" fillId="0" borderId="0" xfId="3" applyFont="1" applyAlignment="1" applyProtection="1">
      <alignment vertical="center"/>
    </xf>
    <xf numFmtId="0" fontId="31" fillId="0" borderId="0" xfId="3" applyFont="1" applyAlignment="1" applyProtection="1">
      <alignment vertical="center"/>
    </xf>
    <xf numFmtId="0" fontId="36" fillId="0" borderId="0" xfId="3" applyFont="1" applyAlignment="1" applyProtection="1">
      <alignment vertical="center"/>
    </xf>
    <xf numFmtId="38" fontId="12" fillId="2" borderId="8" xfId="1" applyFont="1" applyFill="1" applyBorder="1" applyAlignment="1" applyProtection="1">
      <alignment horizontal="center" vertical="center" shrinkToFit="1"/>
    </xf>
    <xf numFmtId="38" fontId="12" fillId="0" borderId="0" xfId="1" applyFont="1" applyBorder="1" applyAlignment="1" applyProtection="1">
      <alignment horizontal="center" vertical="center"/>
    </xf>
    <xf numFmtId="38" fontId="12" fillId="2" borderId="6" xfId="1" applyFont="1" applyFill="1" applyBorder="1" applyAlignment="1" applyProtection="1">
      <alignment horizontal="center" vertical="center" shrinkToFit="1"/>
    </xf>
    <xf numFmtId="38" fontId="12" fillId="0" borderId="10" xfId="1" applyFont="1" applyBorder="1" applyAlignment="1" applyProtection="1">
      <alignment vertical="center"/>
    </xf>
    <xf numFmtId="177" fontId="12" fillId="0" borderId="4" xfId="1" applyNumberFormat="1" applyFont="1" applyBorder="1" applyAlignment="1" applyProtection="1">
      <alignment vertical="center"/>
    </xf>
    <xf numFmtId="183" fontId="12" fillId="2" borderId="4" xfId="1" applyNumberFormat="1" applyFont="1" applyFill="1" applyBorder="1" applyAlignment="1" applyProtection="1">
      <alignment horizontal="right" vertical="center" shrinkToFit="1"/>
    </xf>
    <xf numFmtId="0" fontId="14" fillId="2" borderId="2" xfId="3" applyFont="1" applyFill="1" applyBorder="1" applyAlignment="1" applyProtection="1">
      <alignment vertical="center"/>
    </xf>
    <xf numFmtId="176" fontId="12" fillId="2" borderId="4" xfId="1" applyNumberFormat="1" applyFont="1" applyFill="1" applyBorder="1" applyAlignment="1" applyProtection="1">
      <alignment horizontal="right" vertical="center" shrinkToFit="1"/>
    </xf>
    <xf numFmtId="183" fontId="12" fillId="2" borderId="5" xfId="1" applyNumberFormat="1" applyFont="1" applyFill="1" applyBorder="1" applyAlignment="1" applyProtection="1">
      <alignment horizontal="right" vertical="center" shrinkToFit="1"/>
    </xf>
    <xf numFmtId="38" fontId="12" fillId="0" borderId="0" xfId="1" applyFont="1" applyBorder="1" applyAlignment="1" applyProtection="1">
      <alignment vertical="center"/>
    </xf>
    <xf numFmtId="0" fontId="14" fillId="2" borderId="13" xfId="3" applyFont="1" applyFill="1" applyBorder="1" applyAlignment="1" applyProtection="1">
      <alignment vertical="center"/>
    </xf>
    <xf numFmtId="176" fontId="12" fillId="2" borderId="8" xfId="1" applyNumberFormat="1" applyFont="1" applyFill="1" applyBorder="1" applyAlignment="1" applyProtection="1">
      <alignment horizontal="right" vertical="center" shrinkToFit="1"/>
    </xf>
    <xf numFmtId="183" fontId="12" fillId="2" borderId="8" xfId="1" applyNumberFormat="1" applyFont="1" applyFill="1" applyBorder="1" applyAlignment="1" applyProtection="1">
      <alignment horizontal="right" vertical="center" shrinkToFit="1"/>
    </xf>
    <xf numFmtId="38" fontId="12" fillId="2" borderId="5" xfId="1" applyFont="1" applyFill="1" applyBorder="1" applyAlignment="1" applyProtection="1">
      <alignment horizontal="left" vertical="center" shrinkToFit="1"/>
    </xf>
    <xf numFmtId="176" fontId="12" fillId="2" borderId="5" xfId="1" applyNumberFormat="1" applyFont="1" applyFill="1" applyBorder="1" applyAlignment="1" applyProtection="1">
      <alignment horizontal="right" vertical="center" shrinkToFit="1"/>
    </xf>
    <xf numFmtId="0" fontId="14" fillId="2" borderId="3" xfId="3" applyFont="1" applyFill="1" applyBorder="1" applyAlignment="1" applyProtection="1">
      <alignment vertical="center"/>
    </xf>
    <xf numFmtId="176" fontId="12" fillId="2" borderId="6" xfId="1" applyNumberFormat="1" applyFont="1" applyFill="1" applyBorder="1" applyAlignment="1" applyProtection="1">
      <alignment horizontal="right" vertical="center" shrinkToFit="1"/>
    </xf>
    <xf numFmtId="183" fontId="12" fillId="2" borderId="6" xfId="1" applyNumberFormat="1" applyFont="1" applyFill="1" applyBorder="1" applyAlignment="1" applyProtection="1">
      <alignment horizontal="right" vertical="center" shrinkToFit="1"/>
    </xf>
    <xf numFmtId="0" fontId="14" fillId="2" borderId="15" xfId="3" applyFont="1" applyFill="1" applyBorder="1" applyAlignment="1" applyProtection="1">
      <alignment vertical="center"/>
    </xf>
    <xf numFmtId="38" fontId="12" fillId="0" borderId="0" xfId="1" applyFont="1" applyBorder="1" applyAlignment="1" applyProtection="1">
      <alignment horizontal="right" vertical="center"/>
    </xf>
    <xf numFmtId="0" fontId="30" fillId="0" borderId="0" xfId="7" applyFont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12" fillId="2" borderId="1" xfId="1" applyFont="1" applyFill="1" applyBorder="1" applyAlignment="1" applyProtection="1">
      <alignment horizontal="center" vertical="center"/>
    </xf>
    <xf numFmtId="38" fontId="12" fillId="2" borderId="9" xfId="1" applyFont="1" applyFill="1" applyBorder="1" applyAlignment="1" applyProtection="1">
      <alignment horizontal="center" vertical="center"/>
    </xf>
    <xf numFmtId="38" fontId="12" fillId="2" borderId="1" xfId="1" applyFont="1" applyFill="1" applyBorder="1" applyAlignment="1" applyProtection="1">
      <alignment horizontal="left" vertical="center"/>
    </xf>
    <xf numFmtId="38" fontId="12" fillId="2" borderId="9" xfId="1" applyFont="1" applyFill="1" applyBorder="1" applyAlignment="1" applyProtection="1">
      <alignment horizontal="left" vertical="center"/>
    </xf>
    <xf numFmtId="38" fontId="11" fillId="2" borderId="0" xfId="1" applyFont="1" applyFill="1" applyBorder="1" applyAlignment="1" applyProtection="1">
      <alignment horizontal="right" vertical="center"/>
    </xf>
    <xf numFmtId="38" fontId="12" fillId="2" borderId="1" xfId="1" applyFont="1" applyFill="1" applyBorder="1" applyAlignment="1" applyProtection="1">
      <alignment horizontal="center" vertical="center" shrinkToFit="1"/>
    </xf>
    <xf numFmtId="38" fontId="12" fillId="2" borderId="9" xfId="1" applyFont="1" applyFill="1" applyBorder="1" applyAlignment="1" applyProtection="1">
      <alignment horizontal="center" vertical="center" shrinkToFit="1"/>
    </xf>
    <xf numFmtId="38" fontId="12" fillId="2" borderId="4" xfId="1" applyFont="1" applyFill="1" applyBorder="1" applyAlignment="1" applyProtection="1">
      <alignment horizontal="center" vertical="center"/>
    </xf>
    <xf numFmtId="0" fontId="15" fillId="0" borderId="0" xfId="3" applyFont="1" applyAlignment="1" applyProtection="1">
      <alignment vertical="center"/>
    </xf>
    <xf numFmtId="0" fontId="16" fillId="0" borderId="0" xfId="3" applyFont="1" applyAlignment="1" applyProtection="1">
      <alignment vertical="center"/>
    </xf>
    <xf numFmtId="38" fontId="11" fillId="2" borderId="7" xfId="1" applyFont="1" applyFill="1" applyBorder="1" applyAlignment="1" applyProtection="1">
      <alignment horizontal="right" vertical="center"/>
    </xf>
    <xf numFmtId="180" fontId="12" fillId="2" borderId="8" xfId="1" applyNumberFormat="1" applyFont="1" applyFill="1" applyBorder="1" applyAlignment="1" applyProtection="1">
      <alignment vertical="center"/>
    </xf>
    <xf numFmtId="180" fontId="12" fillId="2" borderId="6" xfId="1" applyNumberFormat="1" applyFont="1" applyFill="1" applyBorder="1" applyAlignment="1" applyProtection="1">
      <alignment vertical="center"/>
    </xf>
    <xf numFmtId="182" fontId="12" fillId="2" borderId="8" xfId="1" applyNumberFormat="1" applyFont="1" applyFill="1" applyBorder="1" applyAlignment="1" applyProtection="1">
      <alignment vertical="center"/>
    </xf>
    <xf numFmtId="182" fontId="12" fillId="2" borderId="6" xfId="1" applyNumberFormat="1" applyFont="1" applyFill="1" applyBorder="1" applyAlignment="1" applyProtection="1">
      <alignment vertical="center"/>
    </xf>
    <xf numFmtId="38" fontId="12" fillId="2" borderId="5" xfId="1" applyFont="1" applyFill="1" applyBorder="1" applyAlignment="1" applyProtection="1">
      <alignment vertical="center"/>
    </xf>
    <xf numFmtId="38" fontId="12" fillId="2" borderId="5" xfId="1" applyFont="1" applyFill="1" applyBorder="1" applyAlignment="1" applyProtection="1">
      <alignment vertical="center"/>
      <protection locked="0"/>
    </xf>
    <xf numFmtId="38" fontId="12" fillId="2" borderId="11" xfId="1" applyFont="1" applyFill="1" applyBorder="1" applyAlignment="1" applyProtection="1">
      <alignment horizontal="center" vertical="center"/>
    </xf>
    <xf numFmtId="38" fontId="12" fillId="2" borderId="0" xfId="1" applyFont="1" applyFill="1" applyBorder="1" applyAlignment="1" applyProtection="1">
      <alignment horizontal="center" vertical="center"/>
    </xf>
    <xf numFmtId="38" fontId="12" fillId="2" borderId="10" xfId="1" applyFont="1" applyFill="1" applyBorder="1" applyAlignment="1" applyProtection="1">
      <alignment horizontal="left" vertical="center" shrinkToFit="1"/>
    </xf>
    <xf numFmtId="38" fontId="12" fillId="2" borderId="7" xfId="1" applyFont="1" applyFill="1" applyBorder="1" applyAlignment="1" applyProtection="1">
      <alignment horizontal="left" vertical="center" shrinkToFit="1"/>
    </xf>
    <xf numFmtId="38" fontId="12" fillId="2" borderId="13" xfId="1" applyFont="1" applyFill="1" applyBorder="1" applyAlignment="1" applyProtection="1">
      <alignment horizontal="left" vertical="center" shrinkToFit="1"/>
    </xf>
    <xf numFmtId="38" fontId="12" fillId="2" borderId="3" xfId="1" applyFont="1" applyFill="1" applyBorder="1" applyAlignment="1" applyProtection="1">
      <alignment horizontal="left" vertical="center" shrinkToFit="1"/>
    </xf>
    <xf numFmtId="38" fontId="12" fillId="2" borderId="12" xfId="1" applyFont="1" applyFill="1" applyBorder="1" applyAlignment="1" applyProtection="1">
      <alignment horizontal="left" vertical="center" shrinkToFit="1"/>
    </xf>
    <xf numFmtId="38" fontId="12" fillId="2" borderId="15" xfId="1" applyFont="1" applyFill="1" applyBorder="1" applyAlignment="1" applyProtection="1">
      <alignment horizontal="left" vertical="center" shrinkToFit="1"/>
    </xf>
    <xf numFmtId="0" fontId="8" fillId="0" borderId="0" xfId="7" applyFont="1" applyAlignment="1" applyProtection="1">
      <alignment horizontal="left" vertical="center"/>
      <protection locked="0"/>
    </xf>
    <xf numFmtId="38" fontId="12" fillId="2" borderId="10" xfId="1" applyFont="1" applyFill="1" applyBorder="1" applyAlignment="1" applyProtection="1">
      <alignment horizontal="center" vertical="center"/>
    </xf>
    <xf numFmtId="38" fontId="12" fillId="2" borderId="7" xfId="1" applyFont="1" applyFill="1" applyBorder="1" applyAlignment="1" applyProtection="1">
      <alignment horizontal="center" vertical="center"/>
    </xf>
    <xf numFmtId="38" fontId="12" fillId="2" borderId="13" xfId="1" applyFont="1" applyFill="1" applyBorder="1" applyAlignment="1" applyProtection="1">
      <alignment horizontal="center" vertical="center"/>
    </xf>
    <xf numFmtId="38" fontId="12" fillId="2" borderId="3" xfId="1" applyFont="1" applyFill="1" applyBorder="1" applyAlignment="1" applyProtection="1">
      <alignment horizontal="center" vertical="center"/>
    </xf>
    <xf numFmtId="38" fontId="12" fillId="2" borderId="12" xfId="1" applyFont="1" applyFill="1" applyBorder="1" applyAlignment="1" applyProtection="1">
      <alignment horizontal="center" vertical="center"/>
    </xf>
    <xf numFmtId="38" fontId="12" fillId="2" borderId="15" xfId="1" applyFont="1" applyFill="1" applyBorder="1" applyAlignment="1" applyProtection="1">
      <alignment horizontal="center" vertical="center"/>
    </xf>
    <xf numFmtId="38" fontId="12" fillId="2" borderId="8" xfId="1" applyFont="1" applyFill="1" applyBorder="1" applyAlignment="1" applyProtection="1">
      <alignment horizontal="center" vertical="center"/>
    </xf>
    <xf numFmtId="38" fontId="12" fillId="2" borderId="6" xfId="1" applyFont="1" applyFill="1" applyBorder="1" applyAlignment="1" applyProtection="1">
      <alignment horizontal="center" vertical="center"/>
    </xf>
    <xf numFmtId="38" fontId="11" fillId="2" borderId="7" xfId="1" applyFont="1" applyFill="1" applyBorder="1" applyAlignment="1">
      <alignment horizontal="right" vertical="center"/>
    </xf>
    <xf numFmtId="0" fontId="8" fillId="0" borderId="0" xfId="7" applyFont="1" applyAlignment="1">
      <alignment horizontal="left" vertical="center"/>
    </xf>
    <xf numFmtId="38" fontId="12" fillId="2" borderId="10" xfId="1" applyFont="1" applyFill="1" applyBorder="1" applyAlignment="1">
      <alignment horizontal="center" vertical="center"/>
    </xf>
    <xf numFmtId="38" fontId="12" fillId="2" borderId="7" xfId="1" applyFont="1" applyFill="1" applyBorder="1" applyAlignment="1">
      <alignment horizontal="center" vertical="center"/>
    </xf>
    <xf numFmtId="38" fontId="12" fillId="2" borderId="13" xfId="1" applyFont="1" applyFill="1" applyBorder="1" applyAlignment="1">
      <alignment horizontal="center" vertical="center"/>
    </xf>
    <xf numFmtId="38" fontId="12" fillId="2" borderId="3" xfId="1" applyFont="1" applyFill="1" applyBorder="1" applyAlignment="1">
      <alignment horizontal="center" vertical="center"/>
    </xf>
    <xf numFmtId="38" fontId="12" fillId="2" borderId="12" xfId="1" applyFont="1" applyFill="1" applyBorder="1" applyAlignment="1">
      <alignment horizontal="center" vertical="center"/>
    </xf>
    <xf numFmtId="38" fontId="12" fillId="2" borderId="15" xfId="1" applyFont="1" applyFill="1" applyBorder="1" applyAlignment="1">
      <alignment horizontal="center" vertical="center"/>
    </xf>
    <xf numFmtId="38" fontId="12" fillId="2" borderId="8" xfId="1" applyFont="1" applyFill="1" applyBorder="1" applyAlignment="1">
      <alignment horizontal="center" vertical="center" wrapText="1"/>
    </xf>
    <xf numFmtId="38" fontId="12" fillId="2" borderId="6" xfId="1" applyFont="1" applyFill="1" applyBorder="1" applyAlignment="1">
      <alignment horizontal="center" vertical="center"/>
    </xf>
    <xf numFmtId="38" fontId="12" fillId="2" borderId="8" xfId="1" applyFont="1" applyFill="1" applyBorder="1" applyAlignment="1">
      <alignment horizontal="center" vertical="center"/>
    </xf>
    <xf numFmtId="38" fontId="12" fillId="2" borderId="10" xfId="1" applyFont="1" applyFill="1" applyBorder="1" applyAlignment="1">
      <alignment horizontal="left" vertical="center"/>
    </xf>
    <xf numFmtId="38" fontId="12" fillId="2" borderId="11" xfId="1" applyFont="1" applyFill="1" applyBorder="1" applyAlignment="1">
      <alignment horizontal="left" vertical="center"/>
    </xf>
    <xf numFmtId="38" fontId="12" fillId="2" borderId="9" xfId="1" applyFont="1" applyFill="1" applyBorder="1" applyAlignment="1">
      <alignment horizontal="left" vertical="center"/>
    </xf>
    <xf numFmtId="38" fontId="12" fillId="2" borderId="1" xfId="1" applyFont="1" applyFill="1" applyBorder="1" applyAlignment="1">
      <alignment horizontal="left" vertical="center"/>
    </xf>
    <xf numFmtId="38" fontId="12" fillId="2" borderId="2" xfId="1" applyFont="1" applyFill="1" applyBorder="1" applyAlignment="1">
      <alignment vertical="center"/>
    </xf>
    <xf numFmtId="38" fontId="12" fillId="2" borderId="14" xfId="1" applyFont="1" applyFill="1" applyBorder="1" applyAlignment="1">
      <alignment vertical="center"/>
    </xf>
    <xf numFmtId="38" fontId="12" fillId="2" borderId="10" xfId="1" applyFont="1" applyFill="1" applyBorder="1" applyAlignment="1">
      <alignment vertical="center"/>
    </xf>
    <xf numFmtId="38" fontId="12" fillId="2" borderId="13" xfId="1" applyFont="1" applyFill="1" applyBorder="1" applyAlignment="1">
      <alignment vertical="center"/>
    </xf>
    <xf numFmtId="38" fontId="12" fillId="2" borderId="3" xfId="1" applyFont="1" applyFill="1" applyBorder="1" applyAlignment="1">
      <alignment vertical="center"/>
    </xf>
    <xf numFmtId="38" fontId="12" fillId="2" borderId="15" xfId="1" applyFont="1" applyFill="1" applyBorder="1" applyAlignment="1">
      <alignment vertical="center"/>
    </xf>
    <xf numFmtId="38" fontId="12" fillId="2" borderId="1" xfId="1" applyFont="1" applyFill="1" applyBorder="1" applyAlignment="1">
      <alignment vertical="center"/>
    </xf>
    <xf numFmtId="38" fontId="12" fillId="2" borderId="11" xfId="1" applyFont="1" applyFill="1" applyBorder="1" applyAlignment="1">
      <alignment vertical="center"/>
    </xf>
    <xf numFmtId="38" fontId="11" fillId="2" borderId="0" xfId="1" applyFont="1" applyFill="1" applyBorder="1" applyAlignment="1">
      <alignment horizontal="right" vertical="center"/>
    </xf>
    <xf numFmtId="38" fontId="12" fillId="2" borderId="2" xfId="1" applyFont="1" applyFill="1" applyBorder="1" applyAlignment="1">
      <alignment horizontal="center" vertical="center"/>
    </xf>
    <xf numFmtId="38" fontId="12" fillId="2" borderId="0" xfId="1" applyFont="1" applyFill="1" applyBorder="1" applyAlignment="1">
      <alignment horizontal="center" vertical="center"/>
    </xf>
    <xf numFmtId="0" fontId="1" fillId="2" borderId="5" xfId="3" applyFill="1" applyBorder="1" applyAlignment="1">
      <alignment horizontal="center" vertical="center" wrapText="1"/>
    </xf>
    <xf numFmtId="0" fontId="1" fillId="2" borderId="6" xfId="3" applyFill="1" applyBorder="1" applyAlignment="1">
      <alignment horizontal="center" vertical="center" wrapText="1"/>
    </xf>
    <xf numFmtId="0" fontId="1" fillId="2" borderId="5" xfId="3" applyFill="1" applyBorder="1" applyAlignment="1">
      <alignment horizontal="center" vertical="center"/>
    </xf>
    <xf numFmtId="0" fontId="1" fillId="2" borderId="6" xfId="3" applyFill="1" applyBorder="1" applyAlignment="1">
      <alignment horizontal="center" vertical="center"/>
    </xf>
    <xf numFmtId="0" fontId="14" fillId="2" borderId="6" xfId="3" applyFont="1" applyFill="1" applyBorder="1" applyAlignment="1">
      <alignment horizontal="center" vertical="center"/>
    </xf>
    <xf numFmtId="38" fontId="21" fillId="2" borderId="8" xfId="1" applyFont="1" applyFill="1" applyBorder="1" applyAlignment="1">
      <alignment horizontal="center" vertical="center" wrapText="1" shrinkToFit="1"/>
    </xf>
    <xf numFmtId="38" fontId="21" fillId="2" borderId="6" xfId="1" applyFont="1" applyFill="1" applyBorder="1" applyAlignment="1">
      <alignment horizontal="center" vertical="center" shrinkToFit="1"/>
    </xf>
    <xf numFmtId="38" fontId="12" fillId="2" borderId="1" xfId="1" applyFont="1" applyFill="1" applyBorder="1" applyAlignment="1">
      <alignment horizontal="center" vertical="center"/>
    </xf>
    <xf numFmtId="38" fontId="12" fillId="2" borderId="11" xfId="1" applyFont="1" applyFill="1" applyBorder="1" applyAlignment="1">
      <alignment horizontal="center" vertical="center"/>
    </xf>
    <xf numFmtId="38" fontId="12" fillId="2" borderId="7" xfId="1" applyFont="1" applyFill="1" applyBorder="1" applyAlignment="1">
      <alignment horizontal="left" vertical="center"/>
    </xf>
  </cellXfs>
  <cellStyles count="8">
    <cellStyle name="ハイパーリンク" xfId="7" builtinId="8"/>
    <cellStyle name="桁区切り 2" xfId="1" xr:uid="{00000000-0005-0000-0000-000001000000}"/>
    <cellStyle name="桁区切り 3" xfId="2" xr:uid="{00000000-0005-0000-0000-000002000000}"/>
    <cellStyle name="通貨 2" xfId="6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 4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91;&#21029;&#65288;&#26989;&#21209;&#65289;/&#24246;&#21209;&#35506;/&#32113;&#35336;&#38306;&#20418;/08_&#25968;&#23383;&#12391;&#35211;&#12427;&#12363;&#12415;&#12398;&#12420;&#12414;/&#25968;&#23383;&#12391;&#35211;&#12427;&#12363;&#12415;&#12398;&#12420;&#12414;/&#24246;&#21209;&#35506;&#12304;R4.9.26&#65374;R4.10.28&#12305;&#25968;&#23383;&#12391;&#35211;&#12427;&#12363;&#12415;&#12398;&#12420;&#12414;&#12395;&#20418;&#12427;&#36039;&#26009;&#25552;&#20379;&#12395;&#12388;&#12356;&#12390;/&#25968;&#23383;&#12391;&#35211;&#12427;&#12363;&#12415;&#12398;&#12420;&#12414;&#12304;&#12487;&#12540;&#1247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"/>
      <sheetName val="Sheet2"/>
      <sheetName val="sheet1（案）"/>
      <sheetName val="sheet1"/>
      <sheetName val="計算"/>
      <sheetName val="地区別計算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０(計算方法)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３５"/>
      <sheetName val="３６"/>
      <sheetName val="３７"/>
      <sheetName val="３８"/>
      <sheetName val="３９"/>
      <sheetName val="３９（計算用）"/>
      <sheetName val="４３"/>
      <sheetName val="４４ "/>
      <sheetName val="４５"/>
      <sheetName val="４６"/>
      <sheetName val="４７"/>
      <sheetName val="４８"/>
      <sheetName val="４９"/>
      <sheetName val="５１"/>
      <sheetName val="５２"/>
      <sheetName val="５３"/>
      <sheetName val="５４"/>
      <sheetName val="５５"/>
      <sheetName val="５６"/>
      <sheetName val="用語等の説明（農業）"/>
      <sheetName val="６１"/>
      <sheetName val="６２"/>
      <sheetName val="６３"/>
      <sheetName val="用語等の説明（林業）"/>
      <sheetName val="６４"/>
      <sheetName val="６５"/>
      <sheetName val="６６"/>
      <sheetName val="６７"/>
      <sheetName val="６８"/>
      <sheetName val="６９"/>
      <sheetName val="７０"/>
      <sheetName val="７１"/>
      <sheetName val="７２"/>
      <sheetName val="７３"/>
      <sheetName val="７４"/>
      <sheetName val="７５"/>
      <sheetName val="７６"/>
      <sheetName val="７７"/>
      <sheetName val="７８"/>
      <sheetName val="７９"/>
      <sheetName val="８０"/>
      <sheetName val="８１"/>
      <sheetName val="８２"/>
      <sheetName val="８３"/>
      <sheetName val="８４"/>
      <sheetName val="８５"/>
      <sheetName val="８６"/>
      <sheetName val="８７"/>
      <sheetName val="８８"/>
      <sheetName val="８９"/>
      <sheetName val="９０"/>
      <sheetName val="９１"/>
      <sheetName val="９２"/>
      <sheetName val="９３"/>
      <sheetName val="９４"/>
      <sheetName val="９７"/>
      <sheetName val="９８"/>
      <sheetName val="９９"/>
      <sheetName val="１００"/>
      <sheetName val="１０１"/>
      <sheetName val="１０２"/>
      <sheetName val="１０３"/>
      <sheetName val="１０４"/>
      <sheetName val="１０５"/>
      <sheetName val="１０６"/>
      <sheetName val="１０８"/>
      <sheetName val="１０９"/>
      <sheetName val="１１０"/>
      <sheetName val="１１１"/>
      <sheetName val="１１２"/>
      <sheetName val="１１３"/>
      <sheetName val="１１４"/>
      <sheetName val="１１５"/>
      <sheetName val="１１６"/>
      <sheetName val="１１７"/>
      <sheetName val="１１８"/>
      <sheetName val="１１９"/>
      <sheetName val="１２０"/>
      <sheetName val="１２１"/>
      <sheetName val="１２２"/>
      <sheetName val="１２３"/>
      <sheetName val="１２４"/>
      <sheetName val="１２５"/>
      <sheetName val="１２６"/>
      <sheetName val="１２７"/>
      <sheetName val="１２８"/>
      <sheetName val="１２９"/>
      <sheetName val="１３０"/>
      <sheetName val="１３１"/>
      <sheetName val="１３２"/>
      <sheetName val="１３３"/>
      <sheetName val="１３４"/>
      <sheetName val="１３５"/>
      <sheetName val="１３６"/>
      <sheetName val="１３７"/>
      <sheetName val="１３８"/>
      <sheetName val="１３９"/>
      <sheetName val="１４０"/>
      <sheetName val="１４１"/>
      <sheetName val="１４２"/>
      <sheetName val="１４３"/>
      <sheetName val="１４４"/>
      <sheetName val="１４５"/>
      <sheetName val="１４６"/>
      <sheetName val="１４７"/>
      <sheetName val="１４８"/>
      <sheetName val="１５０"/>
      <sheetName val="１５１"/>
      <sheetName val="１５２"/>
      <sheetName val="１５３"/>
      <sheetName val="１５４"/>
      <sheetName val="１５５"/>
      <sheetName val="１５６"/>
      <sheetName val="１５７"/>
      <sheetName val="１５８"/>
      <sheetName val="１５９"/>
      <sheetName val="１６０"/>
      <sheetName val="機構図１"/>
      <sheetName val="機構図２"/>
    </sheetNames>
    <sheetDataSet>
      <sheetData sheetId="0">
        <row r="8">
          <cell r="B8">
            <v>1</v>
          </cell>
          <cell r="C8">
            <v>1</v>
          </cell>
          <cell r="D8" t="str">
            <v>市域の変遷</v>
          </cell>
        </row>
        <row r="9">
          <cell r="B9">
            <v>2</v>
          </cell>
          <cell r="C9">
            <v>2</v>
          </cell>
          <cell r="D9" t="str">
            <v>上山市の位置</v>
          </cell>
        </row>
        <row r="10">
          <cell r="B10">
            <v>3</v>
          </cell>
          <cell r="C10">
            <v>3</v>
          </cell>
          <cell r="D10" t="str">
            <v>地区別面積</v>
          </cell>
        </row>
        <row r="11">
          <cell r="B11">
            <v>4</v>
          </cell>
          <cell r="C11">
            <v>4</v>
          </cell>
          <cell r="D11" t="str">
            <v>住居表示</v>
          </cell>
        </row>
        <row r="12">
          <cell r="B12">
            <v>5</v>
          </cell>
          <cell r="C12">
            <v>5</v>
          </cell>
          <cell r="D12" t="str">
            <v>土地面積</v>
          </cell>
        </row>
        <row r="13">
          <cell r="B13">
            <v>6</v>
          </cell>
          <cell r="C13">
            <v>6</v>
          </cell>
          <cell r="D13" t="str">
            <v>土地評価額</v>
          </cell>
        </row>
        <row r="14">
          <cell r="B14">
            <v>7</v>
          </cell>
          <cell r="C14">
            <v>7</v>
          </cell>
          <cell r="D14" t="str">
            <v>気象</v>
          </cell>
        </row>
        <row r="15">
          <cell r="B15">
            <v>8</v>
          </cell>
          <cell r="C15">
            <v>8</v>
          </cell>
          <cell r="D15" t="str">
            <v>月別気象</v>
          </cell>
        </row>
        <row r="16">
          <cell r="B16">
            <v>9</v>
          </cell>
          <cell r="C16">
            <v>9</v>
          </cell>
          <cell r="D16" t="str">
            <v>人口・世帯数</v>
          </cell>
        </row>
        <row r="17">
          <cell r="B17">
            <v>10</v>
          </cell>
          <cell r="C17">
            <v>10</v>
          </cell>
          <cell r="D17" t="str">
            <v>住民基本台帳人口・世帯数</v>
          </cell>
        </row>
        <row r="18">
          <cell r="B18">
            <v>11</v>
          </cell>
          <cell r="C18">
            <v>11</v>
          </cell>
          <cell r="D18" t="str">
            <v>本籍数・本籍人口</v>
          </cell>
        </row>
        <row r="19">
          <cell r="B19">
            <v>12</v>
          </cell>
          <cell r="C19">
            <v>12</v>
          </cell>
          <cell r="D19" t="str">
            <v>人口密度・接近度</v>
          </cell>
        </row>
        <row r="20">
          <cell r="B20">
            <v>13</v>
          </cell>
          <cell r="C20">
            <v>13</v>
          </cell>
          <cell r="D20" t="str">
            <v>人口重心</v>
          </cell>
        </row>
        <row r="21">
          <cell r="B21">
            <v>14</v>
          </cell>
          <cell r="C21">
            <v>14</v>
          </cell>
          <cell r="D21" t="str">
            <v>地区別人口・世帯数</v>
          </cell>
        </row>
        <row r="22">
          <cell r="B22">
            <v>15</v>
          </cell>
          <cell r="C22">
            <v>15</v>
          </cell>
          <cell r="D22" t="str">
            <v>人口集中地区人口</v>
          </cell>
        </row>
        <row r="23">
          <cell r="B23">
            <v>16</v>
          </cell>
          <cell r="C23">
            <v>16</v>
          </cell>
          <cell r="D23" t="str">
            <v>都市計画区域人口</v>
          </cell>
        </row>
        <row r="24">
          <cell r="B24">
            <v>17</v>
          </cell>
          <cell r="C24">
            <v>17</v>
          </cell>
          <cell r="D24" t="str">
            <v>年齢別人口</v>
          </cell>
        </row>
        <row r="25">
          <cell r="B25">
            <v>18</v>
          </cell>
          <cell r="C25">
            <v>18</v>
          </cell>
          <cell r="D25" t="str">
            <v>年齢４区分別人口（１９の基礎データ）</v>
          </cell>
        </row>
        <row r="26">
          <cell r="B26">
            <v>19</v>
          </cell>
          <cell r="C26">
            <v>19</v>
          </cell>
          <cell r="D26" t="str">
            <v>人口指数</v>
          </cell>
        </row>
        <row r="27">
          <cell r="B27">
            <v>20</v>
          </cell>
          <cell r="C27">
            <v>20</v>
          </cell>
          <cell r="D27" t="str">
            <v>平均年齢・中位数</v>
          </cell>
        </row>
        <row r="28">
          <cell r="B28">
            <v>21</v>
          </cell>
          <cell r="C28">
            <v>21</v>
          </cell>
          <cell r="D28" t="str">
            <v>結婚・離婚受付件数</v>
          </cell>
        </row>
        <row r="29">
          <cell r="B29">
            <v>22</v>
          </cell>
          <cell r="C29">
            <v>22</v>
          </cell>
          <cell r="D29" t="str">
            <v>配偶関係</v>
          </cell>
        </row>
        <row r="30">
          <cell r="B30">
            <v>23</v>
          </cell>
          <cell r="C30">
            <v>23</v>
          </cell>
          <cell r="D30" t="str">
            <v>世帯人員別世帯数</v>
          </cell>
        </row>
        <row r="31">
          <cell r="B31">
            <v>24</v>
          </cell>
          <cell r="C31">
            <v>24</v>
          </cell>
          <cell r="D31" t="str">
            <v>親族世帯の種類別世帯数･世帯人員</v>
          </cell>
        </row>
        <row r="32">
          <cell r="B32">
            <v>25</v>
          </cell>
          <cell r="C32">
            <v>25</v>
          </cell>
          <cell r="D32" t="str">
            <v>家族類型･親族年齢別一般世帯数･世帯人員</v>
          </cell>
        </row>
        <row r="33">
          <cell r="B33">
            <v>26</v>
          </cell>
          <cell r="C33">
            <v>26</v>
          </cell>
          <cell r="D33" t="str">
            <v>世帯の主な産業別世帯数･世帯人員</v>
          </cell>
        </row>
        <row r="34">
          <cell r="B34">
            <v>27</v>
          </cell>
          <cell r="C34">
            <v>27</v>
          </cell>
          <cell r="D34" t="str">
            <v>昼間人口</v>
          </cell>
        </row>
        <row r="35">
          <cell r="B35">
            <v>28</v>
          </cell>
          <cell r="C35">
            <v>28</v>
          </cell>
          <cell r="D35" t="str">
            <v>月別人口動態</v>
          </cell>
        </row>
        <row r="36">
          <cell r="B36">
            <v>29</v>
          </cell>
          <cell r="C36">
            <v>29</v>
          </cell>
          <cell r="D36" t="str">
            <v>人口動態</v>
          </cell>
        </row>
        <row r="37">
          <cell r="B37">
            <v>30</v>
          </cell>
          <cell r="C37">
            <v>30</v>
          </cell>
          <cell r="D37" t="str">
            <v>労働力人口</v>
          </cell>
        </row>
        <row r="38">
          <cell r="B38">
            <v>31</v>
          </cell>
          <cell r="C38">
            <v>31</v>
          </cell>
          <cell r="D38" t="str">
            <v>産業別就業者数</v>
          </cell>
        </row>
        <row r="39">
          <cell r="B39">
            <v>32</v>
          </cell>
          <cell r="C39">
            <v>32</v>
          </cell>
          <cell r="D39" t="str">
            <v>産業別雇用者数</v>
          </cell>
        </row>
        <row r="40">
          <cell r="B40">
            <v>33</v>
          </cell>
          <cell r="C40">
            <v>33</v>
          </cell>
          <cell r="D40" t="str">
            <v>従業上の地位別就業者数</v>
          </cell>
        </row>
        <row r="41">
          <cell r="B41">
            <v>34</v>
          </cell>
          <cell r="C41">
            <v>34</v>
          </cell>
          <cell r="D41" t="str">
            <v>年齢・主要産業別就業者数</v>
          </cell>
        </row>
        <row r="42">
          <cell r="B42">
            <v>35</v>
          </cell>
          <cell r="C42">
            <v>35</v>
          </cell>
          <cell r="D42" t="str">
            <v>産業別・従業上の地位別就業者数</v>
          </cell>
        </row>
        <row r="43">
          <cell r="B43">
            <v>36</v>
          </cell>
          <cell r="C43">
            <v>36</v>
          </cell>
          <cell r="D43" t="str">
            <v>事業所・従業者数</v>
          </cell>
        </row>
        <row r="44">
          <cell r="B44">
            <v>37</v>
          </cell>
          <cell r="C44">
            <v>37</v>
          </cell>
          <cell r="D44" t="str">
            <v>産業別民営事業所・従業者数</v>
          </cell>
        </row>
        <row r="45">
          <cell r="B45">
            <v>38</v>
          </cell>
          <cell r="C45">
            <v>38</v>
          </cell>
          <cell r="D45" t="str">
            <v>農家数</v>
          </cell>
        </row>
        <row r="46">
          <cell r="B46">
            <v>39</v>
          </cell>
          <cell r="C46">
            <v>39</v>
          </cell>
          <cell r="D46" t="str">
            <v>農家人口</v>
          </cell>
        </row>
        <row r="47">
          <cell r="B47">
            <v>43</v>
          </cell>
          <cell r="C47">
            <v>40</v>
          </cell>
          <cell r="D47" t="str">
            <v>就業状態別農家世帯員数</v>
          </cell>
        </row>
        <row r="48">
          <cell r="B48">
            <v>44</v>
          </cell>
          <cell r="C48">
            <v>41</v>
          </cell>
          <cell r="D48" t="str">
            <v>農業従事日数別従事者数</v>
          </cell>
        </row>
        <row r="49">
          <cell r="B49">
            <v>45</v>
          </cell>
          <cell r="C49">
            <v>42</v>
          </cell>
          <cell r="D49" t="str">
            <v>農業経営体数</v>
          </cell>
        </row>
        <row r="50">
          <cell r="B50">
            <v>46</v>
          </cell>
          <cell r="C50">
            <v>43</v>
          </cell>
          <cell r="D50" t="str">
            <v>経営耕地規模別農業経営体数</v>
          </cell>
        </row>
        <row r="51">
          <cell r="B51">
            <v>47</v>
          </cell>
          <cell r="C51">
            <v>44</v>
          </cell>
          <cell r="D51" t="str">
            <v>農業経営体数・経営耕地面積</v>
          </cell>
        </row>
        <row r="52">
          <cell r="B52">
            <v>48</v>
          </cell>
          <cell r="C52">
            <v>45</v>
          </cell>
          <cell r="D52" t="str">
            <v>農産物販売金額規模別農業経営体数</v>
          </cell>
        </row>
        <row r="53">
          <cell r="B53">
            <v>49</v>
          </cell>
          <cell r="C53">
            <v>46</v>
          </cell>
          <cell r="D53" t="str">
            <v>家畜の飼育頭羽数（農業経営体）</v>
          </cell>
        </row>
        <row r="54">
          <cell r="B54">
            <v>51</v>
          </cell>
          <cell r="C54">
            <v>47</v>
          </cell>
          <cell r="D54" t="str">
            <v>農作物別収穫量</v>
          </cell>
        </row>
        <row r="55">
          <cell r="B55">
            <v>52</v>
          </cell>
          <cell r="C55">
            <v>48</v>
          </cell>
          <cell r="D55" t="str">
            <v>農業産出額</v>
          </cell>
        </row>
        <row r="56">
          <cell r="B56">
            <v>53</v>
          </cell>
          <cell r="C56">
            <v>49</v>
          </cell>
          <cell r="D56" t="str">
            <v>販売目的で作付けした作物の類別作付経営体数及び面積</v>
          </cell>
        </row>
        <row r="57">
          <cell r="B57">
            <v>54</v>
          </cell>
          <cell r="C57">
            <v>50</v>
          </cell>
          <cell r="D57" t="str">
            <v>農業振興地域面積</v>
          </cell>
        </row>
        <row r="58">
          <cell r="B58">
            <v>55</v>
          </cell>
          <cell r="C58">
            <v>51</v>
          </cell>
          <cell r="D58" t="str">
            <v>農地転用の件数及び面積</v>
          </cell>
        </row>
        <row r="59">
          <cell r="B59">
            <v>56</v>
          </cell>
          <cell r="C59">
            <v>52</v>
          </cell>
          <cell r="D59" t="str">
            <v>用途別農地転用の件数及び面積</v>
          </cell>
        </row>
        <row r="60">
          <cell r="B60">
            <v>61</v>
          </cell>
          <cell r="C60">
            <v>53</v>
          </cell>
          <cell r="D60" t="str">
            <v>林業経営体数</v>
          </cell>
        </row>
        <row r="61">
          <cell r="B61">
            <v>62</v>
          </cell>
          <cell r="C61">
            <v>54</v>
          </cell>
          <cell r="D61" t="str">
            <v>組織形態別経営体数</v>
          </cell>
        </row>
        <row r="62">
          <cell r="B62">
            <v>63</v>
          </cell>
          <cell r="C62">
            <v>55</v>
          </cell>
          <cell r="D62" t="str">
            <v>保有山林面積規模別経営体数及び面積</v>
          </cell>
        </row>
        <row r="63">
          <cell r="B63">
            <v>64</v>
          </cell>
          <cell r="C63">
            <v>56</v>
          </cell>
          <cell r="D63" t="str">
            <v>工業事業所数</v>
          </cell>
        </row>
        <row r="64">
          <cell r="B64">
            <v>65</v>
          </cell>
          <cell r="C64">
            <v>57</v>
          </cell>
          <cell r="D64" t="str">
            <v>工業従業者数及び現金給与総額</v>
          </cell>
        </row>
        <row r="65">
          <cell r="B65">
            <v>66</v>
          </cell>
          <cell r="C65">
            <v>58</v>
          </cell>
          <cell r="D65" t="str">
            <v>製造品出荷額等</v>
          </cell>
        </row>
        <row r="66">
          <cell r="B66">
            <v>67</v>
          </cell>
          <cell r="C66">
            <v>59</v>
          </cell>
          <cell r="D66" t="str">
            <v>中分類別製造品出荷額等</v>
          </cell>
        </row>
        <row r="67">
          <cell r="B67">
            <v>68</v>
          </cell>
          <cell r="C67">
            <v>60</v>
          </cell>
          <cell r="D67" t="str">
            <v>山形県鉱工業生産指数</v>
          </cell>
        </row>
        <row r="68">
          <cell r="B68">
            <v>69</v>
          </cell>
          <cell r="C68">
            <v>61</v>
          </cell>
          <cell r="D68" t="str">
            <v>商店数・従業者数等</v>
          </cell>
        </row>
        <row r="69">
          <cell r="B69">
            <v>70</v>
          </cell>
          <cell r="C69">
            <v>62</v>
          </cell>
          <cell r="D69" t="str">
            <v>従業者規模別商店数</v>
          </cell>
        </row>
        <row r="70">
          <cell r="B70">
            <v>71</v>
          </cell>
          <cell r="C70">
            <v>63</v>
          </cell>
          <cell r="D70" t="str">
            <v>中分類別商店数</v>
          </cell>
        </row>
        <row r="71">
          <cell r="B71">
            <v>72</v>
          </cell>
          <cell r="C71">
            <v>64</v>
          </cell>
          <cell r="D71" t="str">
            <v>中分類別商品販売額</v>
          </cell>
        </row>
        <row r="72">
          <cell r="B72">
            <v>73</v>
          </cell>
          <cell r="C72">
            <v>65</v>
          </cell>
          <cell r="D72" t="str">
            <v>国道・県道</v>
          </cell>
        </row>
        <row r="74">
          <cell r="B74">
            <v>74</v>
          </cell>
          <cell r="C74">
            <v>66</v>
          </cell>
          <cell r="D74" t="str">
            <v>市道</v>
          </cell>
        </row>
        <row r="75">
          <cell r="B75">
            <v>75</v>
          </cell>
          <cell r="C75">
            <v>67</v>
          </cell>
          <cell r="D75" t="str">
            <v>都市計画道路</v>
          </cell>
        </row>
        <row r="76">
          <cell r="B76">
            <v>76</v>
          </cell>
          <cell r="C76">
            <v>68</v>
          </cell>
          <cell r="D76" t="str">
            <v>公園等施設の状況</v>
          </cell>
        </row>
        <row r="78">
          <cell r="B78">
            <v>77</v>
          </cell>
          <cell r="C78">
            <v>69</v>
          </cell>
          <cell r="D78" t="str">
            <v>都市公園</v>
          </cell>
        </row>
        <row r="79">
          <cell r="B79">
            <v>78</v>
          </cell>
          <cell r="C79">
            <v>70</v>
          </cell>
          <cell r="D79" t="str">
            <v>橋梁</v>
          </cell>
        </row>
        <row r="80">
          <cell r="B80">
            <v>79</v>
          </cell>
          <cell r="C80">
            <v>71</v>
          </cell>
          <cell r="D80" t="str">
            <v>家屋の種類別棟数</v>
          </cell>
        </row>
        <row r="81">
          <cell r="B81">
            <v>80</v>
          </cell>
          <cell r="C81">
            <v>72</v>
          </cell>
          <cell r="D81" t="str">
            <v>家屋の種類別床面積</v>
          </cell>
        </row>
        <row r="82">
          <cell r="B82">
            <v>81</v>
          </cell>
          <cell r="C82">
            <v>73</v>
          </cell>
          <cell r="D82" t="str">
            <v>家屋の決定価格等</v>
          </cell>
        </row>
        <row r="83">
          <cell r="B83">
            <v>82</v>
          </cell>
          <cell r="C83">
            <v>74</v>
          </cell>
          <cell r="D83" t="str">
            <v>新築家屋の棟数及び床面積</v>
          </cell>
        </row>
        <row r="84">
          <cell r="B84">
            <v>83</v>
          </cell>
          <cell r="C84">
            <v>75</v>
          </cell>
          <cell r="D84" t="str">
            <v>建築工事届届出件数</v>
          </cell>
        </row>
        <row r="85">
          <cell r="B85">
            <v>84</v>
          </cell>
          <cell r="C85">
            <v>76</v>
          </cell>
          <cell r="D85" t="str">
            <v>住居の種類別世帯数</v>
          </cell>
        </row>
        <row r="86">
          <cell r="B86">
            <v>85</v>
          </cell>
          <cell r="C86">
            <v>77</v>
          </cell>
          <cell r="D86" t="str">
            <v>住宅の建て方別世帯数等</v>
          </cell>
        </row>
        <row r="87">
          <cell r="B87">
            <v>86</v>
          </cell>
          <cell r="C87">
            <v>78</v>
          </cell>
          <cell r="D87" t="str">
            <v>住宅の建て方・住宅の所有関係</v>
          </cell>
        </row>
        <row r="88">
          <cell r="B88">
            <v>87</v>
          </cell>
          <cell r="C88">
            <v>79</v>
          </cell>
          <cell r="D88" t="str">
            <v>市営住宅の状況</v>
          </cell>
        </row>
        <row r="89">
          <cell r="B89">
            <v>88</v>
          </cell>
          <cell r="C89">
            <v>80</v>
          </cell>
          <cell r="D89" t="str">
            <v>都市計画区域の用途地域面積</v>
          </cell>
        </row>
        <row r="90">
          <cell r="B90">
            <v>89</v>
          </cell>
          <cell r="C90">
            <v>81</v>
          </cell>
          <cell r="D90" t="str">
            <v>水道給水量</v>
          </cell>
        </row>
        <row r="91">
          <cell r="B91">
            <v>90</v>
          </cell>
          <cell r="C91">
            <v>82</v>
          </cell>
          <cell r="D91" t="str">
            <v>用途別給水量</v>
          </cell>
        </row>
        <row r="92">
          <cell r="B92">
            <v>91</v>
          </cell>
          <cell r="C92">
            <v>83</v>
          </cell>
          <cell r="D92" t="str">
            <v>飲料水供給施設別給水件数・人口</v>
          </cell>
        </row>
        <row r="93">
          <cell r="B93">
            <v>92</v>
          </cell>
          <cell r="C93">
            <v>84</v>
          </cell>
          <cell r="D93" t="str">
            <v>公共下水道整備の状況</v>
          </cell>
        </row>
        <row r="94">
          <cell r="B94">
            <v>93</v>
          </cell>
          <cell r="C94">
            <v>85</v>
          </cell>
          <cell r="D94" t="str">
            <v>公共下水道の利用状況</v>
          </cell>
        </row>
        <row r="95">
          <cell r="B95">
            <v>94</v>
          </cell>
          <cell r="C95">
            <v>86</v>
          </cell>
          <cell r="D95" t="str">
            <v>農業集落排水施設</v>
          </cell>
        </row>
        <row r="96">
          <cell r="B96">
            <v>97</v>
          </cell>
          <cell r="C96">
            <v>87</v>
          </cell>
          <cell r="D96" t="str">
            <v>かみのやま温泉駅の乗車人員</v>
          </cell>
        </row>
        <row r="97">
          <cell r="B97">
            <v>98</v>
          </cell>
          <cell r="C97">
            <v>88</v>
          </cell>
          <cell r="D97" t="str">
            <v>車種別保有自動車数</v>
          </cell>
        </row>
        <row r="98">
          <cell r="B98">
            <v>99</v>
          </cell>
          <cell r="C98">
            <v>89</v>
          </cell>
          <cell r="D98" t="str">
            <v>電話加入数</v>
          </cell>
        </row>
        <row r="99">
          <cell r="B99">
            <v>100</v>
          </cell>
          <cell r="C99">
            <v>90</v>
          </cell>
          <cell r="D99" t="str">
            <v>生活保護人員数及び扶助費</v>
          </cell>
        </row>
        <row r="100">
          <cell r="B100">
            <v>101</v>
          </cell>
          <cell r="C100">
            <v>91</v>
          </cell>
          <cell r="D100" t="str">
            <v>保育園等児童数</v>
          </cell>
        </row>
        <row r="101">
          <cell r="B101">
            <v>102</v>
          </cell>
          <cell r="C101">
            <v>92</v>
          </cell>
          <cell r="D101" t="str">
            <v>児童館等児童数</v>
          </cell>
        </row>
        <row r="102">
          <cell r="B102">
            <v>103</v>
          </cell>
          <cell r="C102">
            <v>93</v>
          </cell>
          <cell r="D102" t="str">
            <v>母子寡婦福祉資金貸付件数及び金額</v>
          </cell>
        </row>
        <row r="103">
          <cell r="B103">
            <v>104</v>
          </cell>
          <cell r="C103">
            <v>94</v>
          </cell>
          <cell r="D103" t="str">
            <v>身体障害者手帳交付者数</v>
          </cell>
        </row>
        <row r="104">
          <cell r="B104">
            <v>105</v>
          </cell>
          <cell r="C104">
            <v>95</v>
          </cell>
          <cell r="D104" t="str">
            <v xml:space="preserve">共同募金額 </v>
          </cell>
        </row>
        <row r="105">
          <cell r="B105">
            <v>106</v>
          </cell>
          <cell r="C105">
            <v>96</v>
          </cell>
          <cell r="D105" t="str">
            <v>年金の被保険者数</v>
          </cell>
        </row>
        <row r="106">
          <cell r="B106">
            <v>108</v>
          </cell>
          <cell r="C106">
            <v>97</v>
          </cell>
          <cell r="D106" t="str">
            <v>拠出年金の件数及び金額</v>
          </cell>
        </row>
        <row r="107">
          <cell r="B107">
            <v>109</v>
          </cell>
          <cell r="C107">
            <v>98</v>
          </cell>
          <cell r="D107" t="str">
            <v>基礎年金の件数及び金額</v>
          </cell>
        </row>
        <row r="108">
          <cell r="B108">
            <v>110</v>
          </cell>
          <cell r="C108">
            <v>99</v>
          </cell>
          <cell r="D108" t="str">
            <v>医療施設数</v>
          </cell>
        </row>
        <row r="109">
          <cell r="B109">
            <v>111</v>
          </cell>
          <cell r="C109">
            <v>100</v>
          </cell>
          <cell r="D109" t="str">
            <v>特定死因別死亡者数</v>
          </cell>
        </row>
        <row r="110">
          <cell r="B110">
            <v>112</v>
          </cell>
          <cell r="C110">
            <v>101</v>
          </cell>
          <cell r="D110" t="str">
            <v>予防接種の実施状況</v>
          </cell>
        </row>
        <row r="111">
          <cell r="B111">
            <v>113</v>
          </cell>
          <cell r="C111">
            <v>102</v>
          </cell>
          <cell r="D111" t="str">
            <v>国民健康保険の加入世帯数及び支給額等</v>
          </cell>
        </row>
        <row r="112">
          <cell r="B112">
            <v>114</v>
          </cell>
          <cell r="C112">
            <v>103</v>
          </cell>
          <cell r="D112" t="str">
            <v>平均余命（全国）</v>
          </cell>
        </row>
        <row r="113">
          <cell r="B113">
            <v>115</v>
          </cell>
          <cell r="C113">
            <v>104</v>
          </cell>
          <cell r="D113" t="str">
            <v>平均寿命（全国）</v>
          </cell>
        </row>
        <row r="114">
          <cell r="B114">
            <v>116</v>
          </cell>
          <cell r="C114">
            <v>105</v>
          </cell>
          <cell r="D114" t="str">
            <v>ごみ・し尿処理量</v>
          </cell>
        </row>
        <row r="115">
          <cell r="B115">
            <v>117</v>
          </cell>
          <cell r="C115">
            <v>106</v>
          </cell>
          <cell r="D115" t="str">
            <v>小学校児童及び中学校生徒数</v>
          </cell>
        </row>
        <row r="116">
          <cell r="B116">
            <v>118</v>
          </cell>
          <cell r="C116">
            <v>107</v>
          </cell>
          <cell r="D116" t="str">
            <v>学校別児童・生徒数</v>
          </cell>
        </row>
        <row r="117">
          <cell r="B117">
            <v>119</v>
          </cell>
          <cell r="C117">
            <v>108</v>
          </cell>
          <cell r="D117" t="str">
            <v>上山明新館高等学校の生徒数</v>
          </cell>
        </row>
        <row r="118">
          <cell r="B118">
            <v>120</v>
          </cell>
          <cell r="C118">
            <v>109</v>
          </cell>
          <cell r="D118" t="str">
            <v>中学校生徒の進路別卒業者数</v>
          </cell>
        </row>
        <row r="119">
          <cell r="B119">
            <v>121</v>
          </cell>
          <cell r="C119">
            <v>110</v>
          </cell>
          <cell r="D119" t="str">
            <v>高等学校の進路別卒業者数</v>
          </cell>
        </row>
        <row r="120">
          <cell r="B120">
            <v>122</v>
          </cell>
          <cell r="C120">
            <v>111</v>
          </cell>
          <cell r="D120" t="str">
            <v>高校卒業者の産業別就職者数</v>
          </cell>
        </row>
        <row r="121">
          <cell r="B121">
            <v>123</v>
          </cell>
          <cell r="C121">
            <v>112</v>
          </cell>
          <cell r="D121" t="str">
            <v>図書館の利用者数</v>
          </cell>
        </row>
        <row r="122">
          <cell r="B122">
            <v>124</v>
          </cell>
          <cell r="C122">
            <v>113</v>
          </cell>
          <cell r="D122" t="str">
            <v>文化財</v>
          </cell>
        </row>
        <row r="123">
          <cell r="B123">
            <v>125</v>
          </cell>
          <cell r="C123">
            <v>114</v>
          </cell>
          <cell r="D123" t="str">
            <v>観光客数</v>
          </cell>
        </row>
        <row r="125">
          <cell r="B125">
            <v>126</v>
          </cell>
          <cell r="C125">
            <v>115</v>
          </cell>
          <cell r="D125" t="str">
            <v>宿泊施設数及び収容可能人員</v>
          </cell>
        </row>
        <row r="126">
          <cell r="B126">
            <v>127</v>
          </cell>
          <cell r="C126">
            <v>116</v>
          </cell>
          <cell r="D126" t="str">
            <v>公衆浴場入浴者数</v>
          </cell>
        </row>
        <row r="128">
          <cell r="B128">
            <v>128</v>
          </cell>
          <cell r="C128">
            <v>117</v>
          </cell>
          <cell r="D128" t="str">
            <v>入浴客数及び入湯税額</v>
          </cell>
        </row>
        <row r="129">
          <cell r="B129">
            <v>129</v>
          </cell>
          <cell r="C129">
            <v>118</v>
          </cell>
          <cell r="D129" t="str">
            <v>テレビ受信契約数</v>
          </cell>
        </row>
        <row r="130">
          <cell r="B130">
            <v>130</v>
          </cell>
          <cell r="C130">
            <v>119</v>
          </cell>
          <cell r="D130" t="str">
            <v>市職員数</v>
          </cell>
        </row>
        <row r="131">
          <cell r="B131">
            <v>131</v>
          </cell>
          <cell r="C131">
            <v>120</v>
          </cell>
          <cell r="D131" t="str">
            <v>永久選挙人名簿登録者数</v>
          </cell>
        </row>
        <row r="132">
          <cell r="B132">
            <v>132</v>
          </cell>
          <cell r="C132">
            <v>121</v>
          </cell>
          <cell r="D132" t="str">
            <v>主要選挙投票者数</v>
          </cell>
        </row>
        <row r="133">
          <cell r="B133">
            <v>133</v>
          </cell>
          <cell r="C133">
            <v>122</v>
          </cell>
          <cell r="D133" t="str">
            <v>市税収入内訳</v>
          </cell>
        </row>
        <row r="134">
          <cell r="B134">
            <v>134</v>
          </cell>
          <cell r="C134">
            <v>123</v>
          </cell>
          <cell r="D134" t="str">
            <v>一般会計決算額（歳入）</v>
          </cell>
        </row>
        <row r="135">
          <cell r="B135">
            <v>135</v>
          </cell>
          <cell r="C135">
            <v>124</v>
          </cell>
          <cell r="D135" t="str">
            <v>一般会計決算額（歳出）</v>
          </cell>
        </row>
        <row r="136">
          <cell r="B136">
            <v>136</v>
          </cell>
          <cell r="C136">
            <v>125</v>
          </cell>
          <cell r="D136" t="str">
            <v>一般会計以外の会計決算額</v>
          </cell>
        </row>
        <row r="137">
          <cell r="B137">
            <v>137</v>
          </cell>
          <cell r="C137">
            <v>126</v>
          </cell>
          <cell r="D137" t="str">
            <v>一般会計当初予算額 (歳入）</v>
          </cell>
        </row>
        <row r="138">
          <cell r="B138">
            <v>138</v>
          </cell>
          <cell r="C138">
            <v>127</v>
          </cell>
          <cell r="D138" t="str">
            <v>一般会計当初予算額 (歳出）</v>
          </cell>
        </row>
        <row r="139">
          <cell r="B139">
            <v>139</v>
          </cell>
          <cell r="C139">
            <v>128</v>
          </cell>
          <cell r="D139" t="str">
            <v>凶悪犯罪発生数及び検挙数</v>
          </cell>
        </row>
        <row r="140">
          <cell r="B140">
            <v>140</v>
          </cell>
          <cell r="C140">
            <v>129</v>
          </cell>
          <cell r="D140" t="str">
            <v>刑法犯罪発生数及び検挙数</v>
          </cell>
        </row>
        <row r="141">
          <cell r="B141">
            <v>141</v>
          </cell>
          <cell r="C141">
            <v>130</v>
          </cell>
          <cell r="D141" t="str">
            <v>交通事故発生数</v>
          </cell>
        </row>
        <row r="142">
          <cell r="B142">
            <v>142</v>
          </cell>
          <cell r="C142">
            <v>131</v>
          </cell>
          <cell r="D142" t="str">
            <v>火災発生数</v>
          </cell>
        </row>
        <row r="143">
          <cell r="B143">
            <v>143</v>
          </cell>
          <cell r="C143">
            <v>132</v>
          </cell>
          <cell r="D143" t="str">
            <v>救急出動件数</v>
          </cell>
        </row>
        <row r="144">
          <cell r="B144">
            <v>144</v>
          </cell>
          <cell r="C144">
            <v>133</v>
          </cell>
          <cell r="D144" t="str">
            <v>月別救急出動件数</v>
          </cell>
        </row>
        <row r="145">
          <cell r="B145">
            <v>145</v>
          </cell>
          <cell r="C145">
            <v>134</v>
          </cell>
          <cell r="D145" t="str">
            <v>産業別市内総生産</v>
          </cell>
        </row>
        <row r="146">
          <cell r="B146">
            <v>146</v>
          </cell>
          <cell r="C146">
            <v>135</v>
          </cell>
          <cell r="D146" t="str">
            <v>市民所得の分配</v>
          </cell>
        </row>
        <row r="147">
          <cell r="B147">
            <v>147</v>
          </cell>
          <cell r="C147">
            <v>136</v>
          </cell>
          <cell r="D147" t="str">
            <v>県民所得・国民所得</v>
          </cell>
        </row>
        <row r="148">
          <cell r="B148">
            <v>148</v>
          </cell>
          <cell r="C148">
            <v>137</v>
          </cell>
          <cell r="D148" t="str">
            <v>消費者物価指数</v>
          </cell>
        </row>
        <row r="149">
          <cell r="B149">
            <v>150</v>
          </cell>
          <cell r="C149">
            <v>138</v>
          </cell>
          <cell r="D149" t="str">
            <v>面積・世帯・人口</v>
          </cell>
        </row>
        <row r="150">
          <cell r="B150">
            <v>151</v>
          </cell>
          <cell r="C150">
            <v>139</v>
          </cell>
          <cell r="D150" t="str">
            <v>労働力人口・事業所数・市職員数</v>
          </cell>
        </row>
        <row r="151">
          <cell r="B151">
            <v>152</v>
          </cell>
          <cell r="C151">
            <v>140</v>
          </cell>
          <cell r="D151" t="str">
            <v>農家数・農家人口</v>
          </cell>
        </row>
        <row r="152">
          <cell r="B152">
            <v>153</v>
          </cell>
          <cell r="C152">
            <v>141</v>
          </cell>
          <cell r="D152" t="str">
            <v>農業産出額（県内）</v>
          </cell>
        </row>
        <row r="153">
          <cell r="B153">
            <v>154</v>
          </cell>
          <cell r="C153">
            <v>142</v>
          </cell>
          <cell r="D153" t="str">
            <v>経営耕地面積（県内）</v>
          </cell>
        </row>
        <row r="154">
          <cell r="B154">
            <v>155</v>
          </cell>
          <cell r="C154">
            <v>143</v>
          </cell>
          <cell r="D154" t="str">
            <v>工業事業所数（県内）</v>
          </cell>
        </row>
        <row r="155">
          <cell r="B155">
            <v>156</v>
          </cell>
          <cell r="C155">
            <v>144</v>
          </cell>
          <cell r="D155" t="str">
            <v>製造品出荷額等（県内）</v>
          </cell>
        </row>
        <row r="156">
          <cell r="B156">
            <v>157</v>
          </cell>
          <cell r="C156">
            <v>145</v>
          </cell>
          <cell r="D156" t="str">
            <v>商店数・商業従業者数（県内）</v>
          </cell>
        </row>
        <row r="157">
          <cell r="B157">
            <v>158</v>
          </cell>
          <cell r="C157">
            <v>146</v>
          </cell>
          <cell r="D157" t="str">
            <v>売場面積・年間商品販売額（小売業）</v>
          </cell>
        </row>
        <row r="158">
          <cell r="B158">
            <v>159</v>
          </cell>
          <cell r="C158">
            <v>147</v>
          </cell>
          <cell r="D158" t="str">
            <v>財政状況</v>
          </cell>
        </row>
        <row r="159">
          <cell r="B159">
            <v>160</v>
          </cell>
          <cell r="C159">
            <v>148</v>
          </cell>
          <cell r="D159" t="str">
            <v>市民所得</v>
          </cell>
        </row>
        <row r="160">
          <cell r="B160">
            <v>162</v>
          </cell>
          <cell r="C160">
            <v>149</v>
          </cell>
        </row>
        <row r="161">
          <cell r="B161">
            <v>163</v>
          </cell>
          <cell r="C161">
            <v>150</v>
          </cell>
        </row>
        <row r="162">
          <cell r="B162">
            <v>164</v>
          </cell>
          <cell r="C162">
            <v>151</v>
          </cell>
        </row>
        <row r="163">
          <cell r="B163">
            <v>165</v>
          </cell>
          <cell r="C163">
            <v>152</v>
          </cell>
        </row>
        <row r="164">
          <cell r="B164">
            <v>166</v>
          </cell>
          <cell r="C164">
            <v>153</v>
          </cell>
        </row>
        <row r="165">
          <cell r="B165">
            <v>167</v>
          </cell>
          <cell r="C165">
            <v>154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9"/>
  <sheetViews>
    <sheetView showGridLines="0" tabSelected="1" workbookViewId="0">
      <selection activeCell="E7" sqref="E7"/>
    </sheetView>
  </sheetViews>
  <sheetFormatPr defaultRowHeight="18.75" x14ac:dyDescent="0.4"/>
  <cols>
    <col min="1" max="1" width="9" style="1" customWidth="1"/>
    <col min="2" max="2" width="57.375" style="1" customWidth="1"/>
    <col min="3" max="3" width="9" style="1" customWidth="1"/>
    <col min="4" max="16384" width="9" style="1"/>
  </cols>
  <sheetData>
    <row r="1" spans="1:4" ht="30" customHeight="1" x14ac:dyDescent="0.4">
      <c r="A1" s="276" t="s">
        <v>417</v>
      </c>
      <c r="B1" s="276"/>
      <c r="C1" s="9"/>
      <c r="D1" s="9"/>
    </row>
    <row r="2" spans="1:4" ht="30" customHeight="1" x14ac:dyDescent="0.4">
      <c r="A2" s="276" t="s">
        <v>60</v>
      </c>
      <c r="B2" s="276"/>
      <c r="C2" s="9"/>
      <c r="D2" s="9"/>
    </row>
    <row r="3" spans="1:4" ht="30" customHeight="1" x14ac:dyDescent="0.4">
      <c r="A3" s="277" t="s">
        <v>14</v>
      </c>
      <c r="B3" s="277"/>
      <c r="C3" s="9"/>
      <c r="D3" s="9"/>
    </row>
    <row r="4" spans="1:4" ht="30" customHeight="1" x14ac:dyDescent="0.4">
      <c r="A4" s="3" t="s">
        <v>2</v>
      </c>
      <c r="B4" s="5" t="s">
        <v>4</v>
      </c>
      <c r="C4" s="6"/>
      <c r="D4" s="6"/>
    </row>
    <row r="5" spans="1:4" s="2" customFormat="1" ht="30" customHeight="1" x14ac:dyDescent="0.4">
      <c r="A5" s="156" t="s">
        <v>61</v>
      </c>
      <c r="B5" s="7" t="s">
        <v>26</v>
      </c>
      <c r="C5" s="7"/>
      <c r="D5" s="7"/>
    </row>
    <row r="6" spans="1:4" s="2" customFormat="1" ht="30" customHeight="1" x14ac:dyDescent="0.4">
      <c r="A6" s="157" t="s">
        <v>62</v>
      </c>
      <c r="B6" s="6" t="s">
        <v>31</v>
      </c>
      <c r="C6" s="6"/>
      <c r="D6" s="6"/>
    </row>
    <row r="7" spans="1:4" s="2" customFormat="1" ht="30" customHeight="1" x14ac:dyDescent="0.4">
      <c r="A7" s="157" t="s">
        <v>68</v>
      </c>
      <c r="B7" s="7" t="s">
        <v>40</v>
      </c>
      <c r="C7" s="6"/>
      <c r="D7" s="6"/>
    </row>
    <row r="8" spans="1:4" s="2" customFormat="1" ht="30" customHeight="1" x14ac:dyDescent="0.4">
      <c r="A8" s="157" t="s">
        <v>69</v>
      </c>
      <c r="B8" s="6" t="s">
        <v>41</v>
      </c>
      <c r="C8" s="6"/>
      <c r="D8" s="6"/>
    </row>
    <row r="9" spans="1:4" s="2" customFormat="1" ht="30" customHeight="1" x14ac:dyDescent="0.4">
      <c r="A9" s="157" t="s">
        <v>8</v>
      </c>
      <c r="B9" s="6" t="s">
        <v>43</v>
      </c>
      <c r="C9" s="6"/>
      <c r="D9" s="6"/>
    </row>
    <row r="10" spans="1:4" s="2" customFormat="1" ht="30" customHeight="1" x14ac:dyDescent="0.4">
      <c r="A10" s="157" t="s">
        <v>71</v>
      </c>
      <c r="B10" s="6" t="s">
        <v>44</v>
      </c>
      <c r="C10" s="6"/>
      <c r="D10" s="6"/>
    </row>
    <row r="11" spans="1:4" s="2" customFormat="1" ht="30" customHeight="1" x14ac:dyDescent="0.4">
      <c r="A11" s="157" t="s">
        <v>73</v>
      </c>
      <c r="B11" s="7" t="s">
        <v>47</v>
      </c>
      <c r="C11" s="6"/>
      <c r="D11" s="6"/>
    </row>
    <row r="12" spans="1:4" s="2" customFormat="1" ht="30" customHeight="1" x14ac:dyDescent="0.4">
      <c r="A12" s="157" t="s">
        <v>75</v>
      </c>
      <c r="B12" s="7" t="s">
        <v>24</v>
      </c>
      <c r="C12" s="6"/>
      <c r="D12" s="6"/>
    </row>
    <row r="13" spans="1:4" s="2" customFormat="1" ht="30" customHeight="1" x14ac:dyDescent="0.4">
      <c r="A13" s="157" t="s">
        <v>77</v>
      </c>
      <c r="B13" s="7" t="s">
        <v>5</v>
      </c>
      <c r="C13" s="7"/>
      <c r="D13" s="7"/>
    </row>
    <row r="14" spans="1:4" s="2" customFormat="1" ht="30" customHeight="1" x14ac:dyDescent="0.4">
      <c r="A14" s="157" t="s">
        <v>82</v>
      </c>
      <c r="B14" s="7" t="s">
        <v>32</v>
      </c>
      <c r="C14" s="7"/>
      <c r="D14" s="7"/>
    </row>
    <row r="15" spans="1:4" s="2" customFormat="1" ht="30" customHeight="1" x14ac:dyDescent="0.4">
      <c r="A15" s="157" t="s">
        <v>86</v>
      </c>
      <c r="B15" s="7" t="s">
        <v>50</v>
      </c>
      <c r="C15" s="7"/>
      <c r="D15" s="7"/>
    </row>
    <row r="16" spans="1:4" s="2" customFormat="1" ht="30" customHeight="1" x14ac:dyDescent="0.4">
      <c r="A16" s="157" t="s">
        <v>91</v>
      </c>
      <c r="B16" s="7" t="s">
        <v>11</v>
      </c>
      <c r="C16" s="7"/>
      <c r="D16" s="7"/>
    </row>
    <row r="17" spans="1:4" s="2" customFormat="1" ht="30" customHeight="1" x14ac:dyDescent="0.4">
      <c r="A17" s="157" t="s">
        <v>92</v>
      </c>
      <c r="B17" s="7" t="s">
        <v>54</v>
      </c>
      <c r="C17" s="7"/>
      <c r="D17" s="7"/>
    </row>
    <row r="18" spans="1:4" s="2" customFormat="1" ht="30" customHeight="1" x14ac:dyDescent="0.4">
      <c r="A18" s="157" t="s">
        <v>95</v>
      </c>
      <c r="B18" s="8" t="s">
        <v>55</v>
      </c>
      <c r="C18" s="7"/>
      <c r="D18" s="7"/>
    </row>
    <row r="19" spans="1:4" s="2" customFormat="1" ht="30" customHeight="1" x14ac:dyDescent="0.4">
      <c r="A19" s="157" t="s">
        <v>37</v>
      </c>
      <c r="B19" s="7" t="s">
        <v>46</v>
      </c>
      <c r="C19" s="7"/>
      <c r="D19" s="7"/>
    </row>
    <row r="20" spans="1:4" s="2" customFormat="1" ht="30" customHeight="1" x14ac:dyDescent="0.4">
      <c r="A20" s="157" t="s">
        <v>96</v>
      </c>
      <c r="B20" s="7" t="s">
        <v>59</v>
      </c>
      <c r="C20" s="7"/>
      <c r="D20" s="7"/>
    </row>
    <row r="21" spans="1:4" s="2" customFormat="1" ht="30" customHeight="1" x14ac:dyDescent="0.4">
      <c r="A21" s="4"/>
      <c r="C21" s="7"/>
      <c r="D21" s="7"/>
    </row>
    <row r="22" spans="1:4" s="2" customFormat="1" ht="30" customHeight="1" x14ac:dyDescent="0.4">
      <c r="A22" s="4"/>
      <c r="C22" s="7"/>
      <c r="D22" s="7"/>
    </row>
    <row r="23" spans="1:4" s="2" customFormat="1" ht="30" customHeight="1" x14ac:dyDescent="0.4">
      <c r="A23" s="4"/>
      <c r="B23" s="7"/>
      <c r="C23" s="7"/>
      <c r="D23" s="7"/>
    </row>
    <row r="24" spans="1:4" s="2" customFormat="1" ht="30" customHeight="1" x14ac:dyDescent="0.4">
      <c r="A24" s="4"/>
      <c r="B24" s="7"/>
      <c r="C24" s="7"/>
      <c r="D24" s="7"/>
    </row>
    <row r="25" spans="1:4" s="2" customFormat="1" ht="30" customHeight="1" x14ac:dyDescent="0.4">
      <c r="A25" s="4"/>
      <c r="B25" s="7"/>
      <c r="C25" s="7"/>
      <c r="D25" s="7"/>
    </row>
    <row r="26" spans="1:4" s="2" customFormat="1" ht="30" customHeight="1" x14ac:dyDescent="0.4"/>
    <row r="27" spans="1:4" s="2" customFormat="1" ht="30" customHeight="1" x14ac:dyDescent="0.4"/>
    <row r="28" spans="1:4" s="2" customFormat="1" ht="30" customHeight="1" x14ac:dyDescent="0.4"/>
    <row r="29" spans="1:4" s="2" customFormat="1" ht="30" customHeight="1" x14ac:dyDescent="0.4"/>
    <row r="30" spans="1:4" s="2" customFormat="1" ht="30" customHeight="1" x14ac:dyDescent="0.4"/>
    <row r="31" spans="1:4" s="2" customFormat="1" ht="30" customHeight="1" x14ac:dyDescent="0.4"/>
    <row r="32" spans="1:4" s="2" customFormat="1" ht="24.95" customHeight="1" x14ac:dyDescent="0.4"/>
    <row r="33" s="2" customFormat="1" ht="24.95" customHeight="1" x14ac:dyDescent="0.4"/>
    <row r="34" s="2" customFormat="1" ht="24.95" customHeight="1" x14ac:dyDescent="0.4"/>
    <row r="35" s="2" customFormat="1" ht="24.95" customHeight="1" x14ac:dyDescent="0.4"/>
    <row r="36" s="2" customFormat="1" ht="24.95" customHeight="1" x14ac:dyDescent="0.4"/>
    <row r="37" s="2" customFormat="1" ht="24.95" customHeight="1" x14ac:dyDescent="0.4"/>
    <row r="38" s="2" customFormat="1" ht="24.95" customHeight="1" x14ac:dyDescent="0.4"/>
    <row r="39" s="2" customFormat="1" ht="24.95" customHeight="1" x14ac:dyDescent="0.4"/>
    <row r="40" s="2" customFormat="1" ht="24.95" customHeight="1" x14ac:dyDescent="0.4"/>
    <row r="41" s="2" customFormat="1" ht="24.95" customHeight="1" x14ac:dyDescent="0.4"/>
    <row r="42" s="2" customFormat="1" ht="24.95" customHeight="1" x14ac:dyDescent="0.4"/>
    <row r="43" s="2" customFormat="1" ht="24.95" customHeight="1" x14ac:dyDescent="0.4"/>
    <row r="44" s="2" customFormat="1" ht="24.95" customHeight="1" x14ac:dyDescent="0.4"/>
    <row r="45" s="2" customFormat="1" ht="24.95" customHeight="1" x14ac:dyDescent="0.4"/>
    <row r="46" s="2" customFormat="1" ht="24.95" customHeight="1" x14ac:dyDescent="0.4"/>
    <row r="47" s="2" customFormat="1" ht="24.95" customHeight="1" x14ac:dyDescent="0.4"/>
    <row r="48" s="2" customFormat="1" ht="24.95" customHeight="1" x14ac:dyDescent="0.4"/>
    <row r="49" s="2" customFormat="1" ht="24.95" customHeight="1" x14ac:dyDescent="0.4"/>
    <row r="50" s="2" customFormat="1" ht="24.95" customHeight="1" x14ac:dyDescent="0.4"/>
    <row r="51" s="2" customFormat="1" ht="24.95" customHeight="1" x14ac:dyDescent="0.4"/>
    <row r="52" s="2" customFormat="1" ht="24.95" customHeight="1" x14ac:dyDescent="0.4"/>
    <row r="53" s="2" customFormat="1" ht="24.95" customHeight="1" x14ac:dyDescent="0.4"/>
    <row r="54" s="2" customFormat="1" ht="24.95" customHeight="1" x14ac:dyDescent="0.4"/>
    <row r="55" s="2" customFormat="1" ht="24.95" customHeight="1" x14ac:dyDescent="0.4"/>
    <row r="56" s="2" customFormat="1" ht="24.95" customHeight="1" x14ac:dyDescent="0.4"/>
    <row r="57" s="2" customFormat="1" ht="24.95" customHeight="1" x14ac:dyDescent="0.4"/>
    <row r="58" s="2" customFormat="1" ht="24.95" customHeight="1" x14ac:dyDescent="0.4"/>
    <row r="59" s="2" customFormat="1" ht="24.95" customHeight="1" x14ac:dyDescent="0.4"/>
    <row r="60" s="2" customFormat="1" ht="24.95" customHeight="1" x14ac:dyDescent="0.4"/>
    <row r="61" s="2" customFormat="1" ht="24.95" customHeight="1" x14ac:dyDescent="0.4"/>
    <row r="62" s="2" customFormat="1" ht="24.95" customHeight="1" x14ac:dyDescent="0.4"/>
    <row r="63" s="2" customFormat="1" ht="24.95" customHeight="1" x14ac:dyDescent="0.4"/>
    <row r="64" s="2" customFormat="1" ht="24.95" customHeight="1" x14ac:dyDescent="0.4"/>
    <row r="65" s="2" customFormat="1" ht="24.95" customHeight="1" x14ac:dyDescent="0.4"/>
    <row r="66" s="2" customFormat="1" ht="24.95" customHeight="1" x14ac:dyDescent="0.4"/>
    <row r="67" s="2" customFormat="1" ht="24.95" customHeight="1" x14ac:dyDescent="0.4"/>
    <row r="68" s="2" customFormat="1" ht="24.95" customHeight="1" x14ac:dyDescent="0.4"/>
    <row r="69" s="2" customFormat="1" ht="24.95" customHeight="1" x14ac:dyDescent="0.4"/>
    <row r="70" s="2" customFormat="1" ht="24.95" customHeight="1" x14ac:dyDescent="0.4"/>
    <row r="71" s="2" customFormat="1" ht="24.95" customHeight="1" x14ac:dyDescent="0.4"/>
    <row r="72" s="2" customFormat="1" ht="24.95" customHeight="1" x14ac:dyDescent="0.4"/>
    <row r="73" s="2" customFormat="1" ht="24.95" customHeight="1" x14ac:dyDescent="0.4"/>
    <row r="74" s="2" customFormat="1" ht="24.95" customHeight="1" x14ac:dyDescent="0.4"/>
    <row r="75" s="2" customFormat="1" ht="24.95" customHeight="1" x14ac:dyDescent="0.4"/>
    <row r="76" s="2" customFormat="1" ht="24.95" customHeight="1" x14ac:dyDescent="0.4"/>
    <row r="77" s="2" customFormat="1" ht="24.95" customHeight="1" x14ac:dyDescent="0.4"/>
    <row r="78" s="2" customFormat="1" ht="24.95" customHeight="1" x14ac:dyDescent="0.4"/>
    <row r="79" s="2" customFormat="1" ht="24.95" customHeight="1" x14ac:dyDescent="0.4"/>
  </sheetData>
  <sheetProtection sheet="1" objects="1" scenarios="1"/>
  <mergeCells count="3">
    <mergeCell ref="A1:B1"/>
    <mergeCell ref="A2:B2"/>
    <mergeCell ref="A3:B3"/>
  </mergeCells>
  <phoneticPr fontId="3"/>
  <hyperlinks>
    <hyperlink ref="A5" location="'9-1'!A1" display="9-1" xr:uid="{00000000-0004-0000-0000-000000000000}"/>
    <hyperlink ref="A6:A20" location="'8-1'!A1" display="9-2" xr:uid="{00000000-0004-0000-0000-000001000000}"/>
    <hyperlink ref="A6" location="'9-2'!A1" display="9-2" xr:uid="{00000000-0004-0000-0000-000002000000}"/>
    <hyperlink ref="A7" location="'9-3'!A1" display="9-3" xr:uid="{00000000-0004-0000-0000-000003000000}"/>
    <hyperlink ref="A8" location="'9-4'!A1" display="9-4" xr:uid="{00000000-0004-0000-0000-000004000000}"/>
    <hyperlink ref="A9" location="'9-5'!A1" display="9-5" xr:uid="{00000000-0004-0000-0000-000005000000}"/>
    <hyperlink ref="A10" location="'9-6'!A1" display="9-6" xr:uid="{00000000-0004-0000-0000-000006000000}"/>
    <hyperlink ref="A11" location="'9-7'!A1" display="9-7" xr:uid="{00000000-0004-0000-0000-000007000000}"/>
    <hyperlink ref="A12" location="'9-8'!A1" display="9-8" xr:uid="{00000000-0004-0000-0000-000008000000}"/>
    <hyperlink ref="A13" location="'9-9'!A1" display="9-9" xr:uid="{00000000-0004-0000-0000-000009000000}"/>
    <hyperlink ref="A14" location="'9-10'!A1" display="9-10" xr:uid="{00000000-0004-0000-0000-00000A000000}"/>
    <hyperlink ref="A15" location="'9-11'!A1" display="9-11" xr:uid="{00000000-0004-0000-0000-00000B000000}"/>
    <hyperlink ref="A16" location="'9-12'!A1" display="9-12" xr:uid="{00000000-0004-0000-0000-00000C000000}"/>
    <hyperlink ref="A17" location="'9-13'!A1" display="9-13" xr:uid="{00000000-0004-0000-0000-00000D000000}"/>
    <hyperlink ref="A18" location="'9-14'!A1" display="9-14" xr:uid="{00000000-0004-0000-0000-00000E000000}"/>
    <hyperlink ref="A19" location="'9-15'!A1" display="9-15" xr:uid="{00000000-0004-0000-0000-00000F000000}"/>
    <hyperlink ref="A20" location="'9-16'!A1" display="9-16" xr:uid="{00000000-0004-0000-0000-00001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2"/>
  <sheetViews>
    <sheetView showGridLines="0" workbookViewId="0"/>
  </sheetViews>
  <sheetFormatPr defaultRowHeight="15" customHeight="1" x14ac:dyDescent="0.4"/>
  <cols>
    <col min="1" max="1" width="5.625" style="41" customWidth="1"/>
    <col min="2" max="2" width="2.625" style="41" customWidth="1"/>
    <col min="3" max="3" width="18.625" style="41" customWidth="1"/>
    <col min="4" max="12" width="8.125" style="41" customWidth="1"/>
    <col min="13" max="13" width="9" style="41" customWidth="1"/>
    <col min="14" max="16384" width="9" style="41"/>
  </cols>
  <sheetData>
    <row r="1" spans="1:12" ht="20.25" customHeight="1" x14ac:dyDescent="0.4">
      <c r="A1" s="12" t="s">
        <v>340</v>
      </c>
    </row>
    <row r="2" spans="1:12" ht="15" customHeight="1" x14ac:dyDescent="0.4">
      <c r="A2" s="13"/>
      <c r="B2" s="14"/>
      <c r="C2" s="20"/>
      <c r="D2" s="20"/>
      <c r="E2" s="20"/>
      <c r="F2" s="20"/>
      <c r="G2" s="20"/>
      <c r="H2" s="81"/>
      <c r="I2" s="62"/>
      <c r="J2" s="62"/>
      <c r="K2" s="14"/>
      <c r="L2" s="14"/>
    </row>
    <row r="3" spans="1:12" ht="15" customHeight="1" x14ac:dyDescent="0.4">
      <c r="A3" s="13"/>
      <c r="B3" s="278" t="s">
        <v>147</v>
      </c>
      <c r="C3" s="279"/>
      <c r="D3" s="49" t="s">
        <v>321</v>
      </c>
      <c r="E3" s="49" t="s">
        <v>319</v>
      </c>
      <c r="F3" s="49" t="s">
        <v>318</v>
      </c>
      <c r="G3" s="49" t="s">
        <v>317</v>
      </c>
      <c r="H3" s="49" t="s">
        <v>316</v>
      </c>
      <c r="I3" s="49" t="s">
        <v>412</v>
      </c>
      <c r="J3" s="40" t="s">
        <v>415</v>
      </c>
      <c r="K3" s="161" t="s">
        <v>420</v>
      </c>
      <c r="L3" s="71"/>
    </row>
    <row r="4" spans="1:12" ht="15" customHeight="1" x14ac:dyDescent="0.4">
      <c r="A4" s="13"/>
      <c r="B4" s="56" t="s">
        <v>339</v>
      </c>
      <c r="C4" s="57"/>
      <c r="D4" s="67">
        <v>11929</v>
      </c>
      <c r="E4" s="67">
        <v>11914</v>
      </c>
      <c r="F4" s="67">
        <v>12477</v>
      </c>
      <c r="G4" s="67">
        <v>12427</v>
      </c>
      <c r="H4" s="67">
        <v>12385</v>
      </c>
      <c r="I4" s="67">
        <v>12362</v>
      </c>
      <c r="J4" s="70">
        <v>12335</v>
      </c>
      <c r="K4" s="70">
        <v>12274</v>
      </c>
      <c r="L4" s="72"/>
    </row>
    <row r="5" spans="1:12" ht="15" customHeight="1" x14ac:dyDescent="0.4">
      <c r="A5" s="13"/>
      <c r="B5" s="19" t="s">
        <v>338</v>
      </c>
      <c r="C5" s="78"/>
      <c r="D5" s="30">
        <f t="shared" ref="D5:I5" si="0">SUM(D6:D7)</f>
        <v>24164</v>
      </c>
      <c r="E5" s="30">
        <f t="shared" si="0"/>
        <v>24126</v>
      </c>
      <c r="F5" s="30">
        <f t="shared" si="0"/>
        <v>24079</v>
      </c>
      <c r="G5" s="30">
        <f t="shared" si="0"/>
        <v>24003</v>
      </c>
      <c r="H5" s="30">
        <f t="shared" si="0"/>
        <v>23924</v>
      </c>
      <c r="I5" s="30">
        <f t="shared" si="0"/>
        <v>23859</v>
      </c>
      <c r="J5" s="38">
        <v>23772</v>
      </c>
      <c r="K5" s="38">
        <v>23718</v>
      </c>
      <c r="L5" s="72"/>
    </row>
    <row r="6" spans="1:12" ht="15" customHeight="1" x14ac:dyDescent="0.4">
      <c r="A6" s="13"/>
      <c r="B6" s="17"/>
      <c r="C6" s="16" t="s">
        <v>3</v>
      </c>
      <c r="D6" s="28">
        <v>20505</v>
      </c>
      <c r="E6" s="28">
        <v>20453</v>
      </c>
      <c r="F6" s="28">
        <v>20399</v>
      </c>
      <c r="G6" s="28">
        <v>20324</v>
      </c>
      <c r="H6" s="28">
        <v>20266</v>
      </c>
      <c r="I6" s="28">
        <v>20199</v>
      </c>
      <c r="J6" s="36">
        <v>20113</v>
      </c>
      <c r="K6" s="36">
        <v>20044</v>
      </c>
      <c r="L6" s="72"/>
    </row>
    <row r="7" spans="1:12" ht="15" customHeight="1" x14ac:dyDescent="0.4">
      <c r="A7" s="13"/>
      <c r="B7" s="18"/>
      <c r="C7" s="79" t="s">
        <v>150</v>
      </c>
      <c r="D7" s="29">
        <v>3659</v>
      </c>
      <c r="E7" s="29">
        <v>3673</v>
      </c>
      <c r="F7" s="29">
        <v>3680</v>
      </c>
      <c r="G7" s="29">
        <v>3679</v>
      </c>
      <c r="H7" s="29">
        <v>3658</v>
      </c>
      <c r="I7" s="29">
        <v>3660</v>
      </c>
      <c r="J7" s="37">
        <v>3659</v>
      </c>
      <c r="K7" s="37">
        <v>3674</v>
      </c>
      <c r="L7" s="72"/>
    </row>
    <row r="8" spans="1:12" ht="15" customHeight="1" x14ac:dyDescent="0.4">
      <c r="B8" s="19" t="s">
        <v>337</v>
      </c>
      <c r="C8" s="66"/>
      <c r="D8" s="30">
        <f t="shared" ref="D8:I8" si="1">SUM(D9:D10)</f>
        <v>29349</v>
      </c>
      <c r="E8" s="30">
        <f t="shared" si="1"/>
        <v>29827</v>
      </c>
      <c r="F8" s="30">
        <f t="shared" si="1"/>
        <v>29822</v>
      </c>
      <c r="G8" s="30">
        <f t="shared" si="1"/>
        <v>29843</v>
      </c>
      <c r="H8" s="30">
        <f t="shared" si="1"/>
        <v>29674</v>
      </c>
      <c r="I8" s="30">
        <f t="shared" si="1"/>
        <v>29848</v>
      </c>
      <c r="J8" s="38">
        <v>29872</v>
      </c>
      <c r="K8" s="38">
        <v>30619</v>
      </c>
      <c r="L8" s="72"/>
    </row>
    <row r="9" spans="1:12" ht="15" customHeight="1" x14ac:dyDescent="0.4">
      <c r="B9" s="17"/>
      <c r="C9" s="16" t="s">
        <v>3</v>
      </c>
      <c r="D9" s="28">
        <v>21357</v>
      </c>
      <c r="E9" s="28">
        <v>21349</v>
      </c>
      <c r="F9" s="28">
        <v>21336</v>
      </c>
      <c r="G9" s="28">
        <v>21321</v>
      </c>
      <c r="H9" s="28">
        <v>21290</v>
      </c>
      <c r="I9" s="28">
        <v>21286</v>
      </c>
      <c r="J9" s="36">
        <v>21273</v>
      </c>
      <c r="K9" s="36">
        <v>21262</v>
      </c>
      <c r="L9" s="72"/>
    </row>
    <row r="10" spans="1:12" ht="15" customHeight="1" x14ac:dyDescent="0.4">
      <c r="B10" s="18"/>
      <c r="C10" s="79" t="s">
        <v>150</v>
      </c>
      <c r="D10" s="29">
        <v>7992</v>
      </c>
      <c r="E10" s="29">
        <v>8478</v>
      </c>
      <c r="F10" s="29">
        <v>8486</v>
      </c>
      <c r="G10" s="29">
        <v>8522</v>
      </c>
      <c r="H10" s="29">
        <v>8384</v>
      </c>
      <c r="I10" s="29">
        <v>8562</v>
      </c>
      <c r="J10" s="37">
        <v>8599</v>
      </c>
      <c r="K10" s="37">
        <v>9357</v>
      </c>
      <c r="L10" s="72"/>
    </row>
    <row r="11" spans="1:12" ht="15" customHeight="1" x14ac:dyDescent="0.4">
      <c r="B11" s="19" t="s">
        <v>336</v>
      </c>
      <c r="C11" s="66"/>
      <c r="D11" s="30">
        <f t="shared" ref="D11:I11" si="2">SUM(D12:D13)</f>
        <v>64409</v>
      </c>
      <c r="E11" s="30">
        <f t="shared" si="2"/>
        <v>70559</v>
      </c>
      <c r="F11" s="30">
        <f t="shared" si="2"/>
        <v>71333</v>
      </c>
      <c r="G11" s="30">
        <f t="shared" si="2"/>
        <v>69494</v>
      </c>
      <c r="H11" s="30">
        <f t="shared" si="2"/>
        <v>69669</v>
      </c>
      <c r="I11" s="30">
        <f t="shared" si="2"/>
        <v>72052</v>
      </c>
      <c r="J11" s="38">
        <v>71812</v>
      </c>
      <c r="K11" s="38">
        <v>80224</v>
      </c>
      <c r="L11" s="72"/>
    </row>
    <row r="12" spans="1:12" ht="15" customHeight="1" x14ac:dyDescent="0.4">
      <c r="B12" s="17"/>
      <c r="C12" s="16" t="s">
        <v>3</v>
      </c>
      <c r="D12" s="28">
        <v>27782</v>
      </c>
      <c r="E12" s="28">
        <v>28335</v>
      </c>
      <c r="F12" s="28">
        <v>28845</v>
      </c>
      <c r="G12" s="28">
        <v>27962</v>
      </c>
      <c r="H12" s="28">
        <v>28441</v>
      </c>
      <c r="I12" s="28">
        <v>29045</v>
      </c>
      <c r="J12" s="36">
        <v>29461</v>
      </c>
      <c r="K12" s="36">
        <v>29875</v>
      </c>
      <c r="L12" s="72"/>
    </row>
    <row r="13" spans="1:12" ht="15" customHeight="1" x14ac:dyDescent="0.4">
      <c r="B13" s="18"/>
      <c r="C13" s="79" t="s">
        <v>150</v>
      </c>
      <c r="D13" s="29">
        <v>36627</v>
      </c>
      <c r="E13" s="29">
        <v>42224</v>
      </c>
      <c r="F13" s="29">
        <v>42488</v>
      </c>
      <c r="G13" s="29">
        <v>41532</v>
      </c>
      <c r="H13" s="29">
        <v>41228</v>
      </c>
      <c r="I13" s="29">
        <v>43007</v>
      </c>
      <c r="J13" s="37">
        <v>42351</v>
      </c>
      <c r="K13" s="37">
        <v>50349</v>
      </c>
      <c r="L13" s="72"/>
    </row>
    <row r="14" spans="1:12" ht="15" customHeight="1" x14ac:dyDescent="0.4">
      <c r="B14" s="19" t="s">
        <v>334</v>
      </c>
      <c r="C14" s="66"/>
      <c r="D14" s="28">
        <v>21946</v>
      </c>
      <c r="E14" s="28">
        <v>23656</v>
      </c>
      <c r="F14" s="28">
        <v>23919</v>
      </c>
      <c r="G14" s="28">
        <v>23286</v>
      </c>
      <c r="H14" s="28">
        <v>23478</v>
      </c>
      <c r="I14" s="28">
        <v>24139</v>
      </c>
      <c r="J14" s="36">
        <v>24040</v>
      </c>
      <c r="K14" s="36">
        <v>26201</v>
      </c>
      <c r="L14" s="72"/>
    </row>
    <row r="15" spans="1:12" ht="15" customHeight="1" x14ac:dyDescent="0.4">
      <c r="B15" s="17"/>
      <c r="C15" s="16" t="s">
        <v>3</v>
      </c>
      <c r="D15" s="28">
        <v>13008</v>
      </c>
      <c r="E15" s="28">
        <v>13273</v>
      </c>
      <c r="F15" s="28">
        <v>13519</v>
      </c>
      <c r="G15" s="28">
        <v>13114</v>
      </c>
      <c r="H15" s="28">
        <v>13359</v>
      </c>
      <c r="I15" s="28">
        <v>13645</v>
      </c>
      <c r="J15" s="36">
        <v>13849</v>
      </c>
      <c r="K15" s="36">
        <v>14051</v>
      </c>
      <c r="L15" s="72"/>
    </row>
    <row r="16" spans="1:12" ht="15" customHeight="1" x14ac:dyDescent="0.4">
      <c r="B16" s="18"/>
      <c r="C16" s="79" t="s">
        <v>150</v>
      </c>
      <c r="D16" s="29">
        <v>45828</v>
      </c>
      <c r="E16" s="29">
        <v>49803</v>
      </c>
      <c r="F16" s="29">
        <v>50065</v>
      </c>
      <c r="G16" s="29">
        <v>48733</v>
      </c>
      <c r="H16" s="29">
        <v>49177</v>
      </c>
      <c r="I16" s="29">
        <v>50229</v>
      </c>
      <c r="J16" s="37">
        <v>49251</v>
      </c>
      <c r="K16" s="37">
        <v>53807</v>
      </c>
      <c r="L16" s="72"/>
    </row>
    <row r="17" spans="2:12" ht="15" customHeight="1" x14ac:dyDescent="0.4">
      <c r="B17" s="14"/>
      <c r="C17" s="20"/>
      <c r="D17" s="20"/>
      <c r="E17" s="20"/>
      <c r="F17" s="20"/>
      <c r="G17" s="20"/>
      <c r="H17" s="14"/>
      <c r="I17" s="62"/>
      <c r="J17" s="282" t="s">
        <v>21</v>
      </c>
      <c r="K17" s="282"/>
      <c r="L17" s="33"/>
    </row>
    <row r="18" spans="2:12" ht="15" customHeight="1" x14ac:dyDescent="0.4">
      <c r="B18" s="20" t="s">
        <v>333</v>
      </c>
      <c r="C18" s="14"/>
      <c r="D18" s="20"/>
      <c r="E18" s="20"/>
      <c r="F18" s="20"/>
      <c r="G18" s="20"/>
      <c r="H18" s="20"/>
      <c r="I18" s="62"/>
      <c r="J18" s="62"/>
      <c r="K18" s="14"/>
      <c r="L18" s="14"/>
    </row>
    <row r="19" spans="2:12" ht="15" customHeight="1" x14ac:dyDescent="0.4">
      <c r="B19" s="20" t="s">
        <v>330</v>
      </c>
      <c r="C19" s="14"/>
      <c r="D19" s="20"/>
      <c r="E19" s="20"/>
      <c r="F19" s="20"/>
      <c r="G19" s="20"/>
      <c r="H19" s="20"/>
      <c r="I19" s="20"/>
      <c r="J19" s="20"/>
      <c r="K19" s="14"/>
      <c r="L19" s="14"/>
    </row>
    <row r="20" spans="2:12" ht="15" customHeight="1" x14ac:dyDescent="0.4">
      <c r="B20" s="20" t="s">
        <v>204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2:12" ht="15" customHeight="1" x14ac:dyDescent="0.4">
      <c r="D21" s="80"/>
      <c r="E21" s="80"/>
      <c r="F21" s="80"/>
      <c r="G21" s="80"/>
      <c r="H21" s="80"/>
      <c r="I21" s="80"/>
      <c r="J21" s="80"/>
    </row>
    <row r="22" spans="2:12" ht="15" customHeight="1" x14ac:dyDescent="0.4">
      <c r="C22" s="21" t="s">
        <v>7</v>
      </c>
    </row>
  </sheetData>
  <sheetProtection sheet="1" objects="1" scenarios="1"/>
  <mergeCells count="2">
    <mergeCell ref="B3:C3"/>
    <mergeCell ref="J17:K17"/>
  </mergeCells>
  <phoneticPr fontId="3"/>
  <hyperlinks>
    <hyperlink ref="C22" location="目次!A1" display="目次へ戻る" xr:uid="{00000000-0004-0000-09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28"/>
  <sheetViews>
    <sheetView showGridLines="0" workbookViewId="0">
      <selection activeCell="H22" sqref="H22"/>
    </sheetView>
  </sheetViews>
  <sheetFormatPr defaultRowHeight="15" customHeight="1" x14ac:dyDescent="0.4"/>
  <cols>
    <col min="1" max="1" width="5.625" style="41" customWidth="1"/>
    <col min="2" max="2" width="15.625" style="41" customWidth="1"/>
    <col min="3" max="8" width="11.25" style="41" customWidth="1"/>
    <col min="9" max="9" width="5.25" style="41" customWidth="1"/>
    <col min="10" max="10" width="9" style="41" customWidth="1"/>
    <col min="11" max="16384" width="9" style="41"/>
  </cols>
  <sheetData>
    <row r="1" spans="1:15" ht="20.25" customHeight="1" x14ac:dyDescent="0.4">
      <c r="A1" s="12" t="s">
        <v>346</v>
      </c>
    </row>
    <row r="2" spans="1:15" ht="12.95" customHeight="1" x14ac:dyDescent="0.4">
      <c r="B2" s="20"/>
      <c r="C2" s="20"/>
      <c r="D2" s="20"/>
      <c r="E2" s="20"/>
      <c r="F2" s="20"/>
      <c r="G2" s="20"/>
      <c r="H2" s="34" t="s">
        <v>358</v>
      </c>
    </row>
    <row r="3" spans="1:15" ht="12.95" customHeight="1" x14ac:dyDescent="0.4">
      <c r="B3" s="285" t="s">
        <v>15</v>
      </c>
      <c r="C3" s="285" t="s">
        <v>332</v>
      </c>
      <c r="D3" s="285"/>
      <c r="E3" s="285" t="s">
        <v>126</v>
      </c>
      <c r="F3" s="285"/>
      <c r="G3" s="285" t="s">
        <v>357</v>
      </c>
      <c r="H3" s="285"/>
      <c r="J3" s="296"/>
      <c r="K3" s="296"/>
      <c r="L3" s="296"/>
      <c r="M3" s="296"/>
      <c r="N3" s="296"/>
      <c r="O3" s="296"/>
    </row>
    <row r="4" spans="1:15" ht="12.95" customHeight="1" x14ac:dyDescent="0.4">
      <c r="B4" s="285"/>
      <c r="C4" s="49" t="s">
        <v>302</v>
      </c>
      <c r="D4" s="49" t="s">
        <v>356</v>
      </c>
      <c r="E4" s="49" t="s">
        <v>302</v>
      </c>
      <c r="F4" s="49" t="s">
        <v>356</v>
      </c>
      <c r="G4" s="49" t="s">
        <v>302</v>
      </c>
      <c r="H4" s="49" t="s">
        <v>356</v>
      </c>
      <c r="J4" s="71"/>
      <c r="K4" s="71"/>
      <c r="L4" s="71"/>
      <c r="M4" s="71"/>
      <c r="N4" s="71"/>
      <c r="O4" s="71"/>
    </row>
    <row r="5" spans="1:15" ht="12.95" customHeight="1" x14ac:dyDescent="0.4">
      <c r="B5" s="82" t="s">
        <v>146</v>
      </c>
      <c r="C5" s="86">
        <f t="shared" ref="C5:D20" si="0">SUM(E5,G5)</f>
        <v>171</v>
      </c>
      <c r="D5" s="86">
        <f t="shared" si="0"/>
        <v>23741</v>
      </c>
      <c r="E5" s="86">
        <v>141</v>
      </c>
      <c r="F5" s="86">
        <v>16800</v>
      </c>
      <c r="G5" s="86">
        <v>30</v>
      </c>
      <c r="H5" s="86">
        <v>6941</v>
      </c>
      <c r="J5" s="93"/>
      <c r="K5" s="93"/>
      <c r="L5" s="93"/>
      <c r="M5" s="93"/>
      <c r="N5" s="93"/>
      <c r="O5" s="93"/>
    </row>
    <row r="6" spans="1:15" ht="12.95" customHeight="1" x14ac:dyDescent="0.4">
      <c r="B6" s="82" t="s">
        <v>355</v>
      </c>
      <c r="C6" s="86">
        <f t="shared" si="0"/>
        <v>146</v>
      </c>
      <c r="D6" s="86">
        <f t="shared" si="0"/>
        <v>19806</v>
      </c>
      <c r="E6" s="86">
        <v>121</v>
      </c>
      <c r="F6" s="86">
        <v>15407</v>
      </c>
      <c r="G6" s="86">
        <v>25</v>
      </c>
      <c r="H6" s="86">
        <v>4399</v>
      </c>
      <c r="J6" s="93"/>
      <c r="K6" s="93"/>
      <c r="L6" s="93"/>
      <c r="M6" s="93"/>
      <c r="N6" s="93"/>
      <c r="O6" s="93"/>
    </row>
    <row r="7" spans="1:15" ht="12.95" customHeight="1" x14ac:dyDescent="0.4">
      <c r="B7" s="82" t="s">
        <v>106</v>
      </c>
      <c r="C7" s="86">
        <f t="shared" si="0"/>
        <v>106</v>
      </c>
      <c r="D7" s="86">
        <f t="shared" si="0"/>
        <v>13919</v>
      </c>
      <c r="E7" s="86">
        <v>86</v>
      </c>
      <c r="F7" s="86">
        <v>9416</v>
      </c>
      <c r="G7" s="86">
        <v>20</v>
      </c>
      <c r="H7" s="86">
        <v>4503</v>
      </c>
      <c r="J7" s="93"/>
      <c r="K7" s="93"/>
      <c r="L7" s="93"/>
      <c r="M7" s="93"/>
      <c r="N7" s="93"/>
      <c r="O7" s="93"/>
    </row>
    <row r="8" spans="1:15" ht="12.95" customHeight="1" x14ac:dyDescent="0.4">
      <c r="B8" s="83" t="s">
        <v>347</v>
      </c>
      <c r="C8" s="87">
        <f t="shared" si="0"/>
        <v>116</v>
      </c>
      <c r="D8" s="87">
        <f t="shared" si="0"/>
        <v>14516</v>
      </c>
      <c r="E8" s="87">
        <v>93</v>
      </c>
      <c r="F8" s="87">
        <v>10438</v>
      </c>
      <c r="G8" s="87">
        <v>23</v>
      </c>
      <c r="H8" s="87">
        <v>4078</v>
      </c>
      <c r="J8" s="93"/>
      <c r="K8" s="93"/>
      <c r="L8" s="93"/>
      <c r="M8" s="93"/>
      <c r="N8" s="93"/>
      <c r="O8" s="93"/>
    </row>
    <row r="9" spans="1:15" ht="12.95" customHeight="1" x14ac:dyDescent="0.4">
      <c r="B9" s="82" t="s">
        <v>354</v>
      </c>
      <c r="C9" s="86">
        <f t="shared" si="0"/>
        <v>121</v>
      </c>
      <c r="D9" s="86">
        <f t="shared" si="0"/>
        <v>15173</v>
      </c>
      <c r="E9" s="86">
        <v>103</v>
      </c>
      <c r="F9" s="86">
        <v>12732</v>
      </c>
      <c r="G9" s="86">
        <v>18</v>
      </c>
      <c r="H9" s="86">
        <v>2441</v>
      </c>
      <c r="J9" s="93"/>
      <c r="K9" s="93"/>
      <c r="L9" s="93"/>
      <c r="M9" s="93"/>
      <c r="N9" s="93"/>
      <c r="O9" s="93"/>
    </row>
    <row r="10" spans="1:15" ht="12.95" customHeight="1" x14ac:dyDescent="0.4">
      <c r="B10" s="82" t="s">
        <v>218</v>
      </c>
      <c r="C10" s="86">
        <f t="shared" si="0"/>
        <v>132</v>
      </c>
      <c r="D10" s="86">
        <f t="shared" si="0"/>
        <v>34748</v>
      </c>
      <c r="E10" s="86">
        <v>102</v>
      </c>
      <c r="F10" s="86">
        <v>12540</v>
      </c>
      <c r="G10" s="86">
        <v>30</v>
      </c>
      <c r="H10" s="86">
        <v>22208</v>
      </c>
      <c r="J10" s="93"/>
      <c r="K10" s="93"/>
      <c r="L10" s="93"/>
      <c r="M10" s="93"/>
      <c r="N10" s="93"/>
      <c r="O10" s="93"/>
    </row>
    <row r="11" spans="1:15" ht="12.95" customHeight="1" x14ac:dyDescent="0.4">
      <c r="B11" s="82" t="s">
        <v>352</v>
      </c>
      <c r="C11" s="86">
        <f t="shared" si="0"/>
        <v>152</v>
      </c>
      <c r="D11" s="86">
        <f t="shared" si="0"/>
        <v>28219</v>
      </c>
      <c r="E11" s="86">
        <v>116</v>
      </c>
      <c r="F11" s="86">
        <v>14714</v>
      </c>
      <c r="G11" s="86">
        <v>36</v>
      </c>
      <c r="H11" s="86">
        <v>13505</v>
      </c>
      <c r="J11" s="93"/>
      <c r="K11" s="93"/>
      <c r="L11" s="93"/>
      <c r="M11" s="93"/>
      <c r="N11" s="93"/>
      <c r="O11" s="93"/>
    </row>
    <row r="12" spans="1:15" ht="12.95" customHeight="1" x14ac:dyDescent="0.4">
      <c r="B12" s="82" t="s">
        <v>351</v>
      </c>
      <c r="C12" s="86">
        <f t="shared" si="0"/>
        <v>121</v>
      </c>
      <c r="D12" s="86">
        <f t="shared" si="0"/>
        <v>16994</v>
      </c>
      <c r="E12" s="86">
        <v>101</v>
      </c>
      <c r="F12" s="86">
        <v>11992</v>
      </c>
      <c r="G12" s="86">
        <v>20</v>
      </c>
      <c r="H12" s="86">
        <v>5002</v>
      </c>
      <c r="J12" s="93"/>
      <c r="K12" s="93"/>
      <c r="L12" s="93"/>
      <c r="M12" s="93"/>
      <c r="N12" s="93"/>
      <c r="O12" s="93"/>
    </row>
    <row r="13" spans="1:15" ht="12.95" customHeight="1" x14ac:dyDescent="0.4">
      <c r="B13" s="83" t="s">
        <v>349</v>
      </c>
      <c r="C13" s="86">
        <f t="shared" si="0"/>
        <v>140</v>
      </c>
      <c r="D13" s="86">
        <f t="shared" si="0"/>
        <v>47485</v>
      </c>
      <c r="E13" s="87">
        <v>115</v>
      </c>
      <c r="F13" s="87">
        <v>13006</v>
      </c>
      <c r="G13" s="87">
        <v>25</v>
      </c>
      <c r="H13" s="87">
        <v>34479</v>
      </c>
      <c r="J13" s="93"/>
      <c r="K13" s="93"/>
      <c r="L13" s="93"/>
      <c r="M13" s="93"/>
      <c r="N13" s="93"/>
      <c r="O13" s="93"/>
    </row>
    <row r="14" spans="1:15" ht="12.95" customHeight="1" x14ac:dyDescent="0.4">
      <c r="B14" s="84" t="s">
        <v>348</v>
      </c>
      <c r="C14" s="88">
        <f t="shared" si="0"/>
        <v>139</v>
      </c>
      <c r="D14" s="89">
        <f t="shared" si="0"/>
        <v>24039</v>
      </c>
      <c r="E14" s="90">
        <v>110</v>
      </c>
      <c r="F14" s="86">
        <v>12270</v>
      </c>
      <c r="G14" s="86">
        <v>29</v>
      </c>
      <c r="H14" s="86">
        <v>11769</v>
      </c>
      <c r="J14" s="93"/>
      <c r="K14" s="93"/>
      <c r="L14" s="93"/>
      <c r="M14" s="93"/>
      <c r="N14" s="93"/>
      <c r="O14" s="93"/>
    </row>
    <row r="15" spans="1:15" ht="12.95" customHeight="1" x14ac:dyDescent="0.4">
      <c r="B15" s="84" t="s">
        <v>345</v>
      </c>
      <c r="C15" s="86">
        <f t="shared" si="0"/>
        <v>149</v>
      </c>
      <c r="D15" s="90">
        <f t="shared" si="0"/>
        <v>33765</v>
      </c>
      <c r="E15" s="90">
        <v>105</v>
      </c>
      <c r="F15" s="86">
        <v>12362</v>
      </c>
      <c r="G15" s="86">
        <v>44</v>
      </c>
      <c r="H15" s="86">
        <v>21403</v>
      </c>
      <c r="J15" s="93"/>
      <c r="K15" s="93"/>
      <c r="L15" s="93"/>
      <c r="M15" s="93"/>
      <c r="N15" s="93"/>
      <c r="O15" s="93"/>
    </row>
    <row r="16" spans="1:15" ht="12.95" customHeight="1" x14ac:dyDescent="0.4">
      <c r="B16" s="84" t="s">
        <v>171</v>
      </c>
      <c r="C16" s="86">
        <f t="shared" si="0"/>
        <v>124</v>
      </c>
      <c r="D16" s="90">
        <f t="shared" si="0"/>
        <v>59381</v>
      </c>
      <c r="E16" s="90">
        <v>98</v>
      </c>
      <c r="F16" s="86">
        <v>11962</v>
      </c>
      <c r="G16" s="86">
        <v>26</v>
      </c>
      <c r="H16" s="86">
        <v>47419</v>
      </c>
      <c r="J16" s="93"/>
      <c r="K16" s="93"/>
      <c r="L16" s="93"/>
      <c r="M16" s="93"/>
      <c r="N16" s="93"/>
      <c r="O16" s="93"/>
    </row>
    <row r="17" spans="2:15" ht="12.95" customHeight="1" x14ac:dyDescent="0.4">
      <c r="B17" s="84" t="s">
        <v>67</v>
      </c>
      <c r="C17" s="86">
        <f t="shared" si="0"/>
        <v>113</v>
      </c>
      <c r="D17" s="90">
        <f t="shared" si="0"/>
        <v>13639</v>
      </c>
      <c r="E17" s="90">
        <v>88</v>
      </c>
      <c r="F17" s="86">
        <v>10741</v>
      </c>
      <c r="G17" s="86">
        <v>25</v>
      </c>
      <c r="H17" s="86">
        <v>2898</v>
      </c>
      <c r="J17" s="93"/>
      <c r="K17" s="93"/>
      <c r="L17" s="93"/>
      <c r="M17" s="93"/>
      <c r="N17" s="93"/>
      <c r="O17" s="93"/>
    </row>
    <row r="18" spans="2:15" ht="12.95" customHeight="1" x14ac:dyDescent="0.4">
      <c r="B18" s="85" t="s">
        <v>344</v>
      </c>
      <c r="C18" s="87">
        <f t="shared" si="0"/>
        <v>101</v>
      </c>
      <c r="D18" s="91">
        <f t="shared" si="0"/>
        <v>14467</v>
      </c>
      <c r="E18" s="91">
        <v>84</v>
      </c>
      <c r="F18" s="87">
        <v>10702</v>
      </c>
      <c r="G18" s="87">
        <v>17</v>
      </c>
      <c r="H18" s="87">
        <v>3765</v>
      </c>
      <c r="J18" s="93"/>
      <c r="K18" s="93"/>
      <c r="L18" s="93"/>
      <c r="M18" s="93"/>
      <c r="N18" s="93"/>
      <c r="O18" s="93"/>
    </row>
    <row r="19" spans="2:15" ht="12.95" customHeight="1" x14ac:dyDescent="0.4">
      <c r="B19" s="84" t="s">
        <v>45</v>
      </c>
      <c r="C19" s="86">
        <f t="shared" si="0"/>
        <v>104</v>
      </c>
      <c r="D19" s="90">
        <f t="shared" si="0"/>
        <v>9947</v>
      </c>
      <c r="E19" s="90">
        <v>93</v>
      </c>
      <c r="F19" s="86">
        <v>9810</v>
      </c>
      <c r="G19" s="86">
        <v>11</v>
      </c>
      <c r="H19" s="86">
        <v>137</v>
      </c>
      <c r="J19" s="93"/>
      <c r="K19" s="93"/>
      <c r="L19" s="93"/>
      <c r="M19" s="93"/>
      <c r="N19" s="93"/>
      <c r="O19" s="93"/>
    </row>
    <row r="20" spans="2:15" ht="12.95" customHeight="1" x14ac:dyDescent="0.4">
      <c r="B20" s="84" t="s">
        <v>413</v>
      </c>
      <c r="C20" s="86">
        <f t="shared" si="0"/>
        <v>118</v>
      </c>
      <c r="D20" s="90">
        <f t="shared" si="0"/>
        <v>34038</v>
      </c>
      <c r="E20" s="90">
        <v>93</v>
      </c>
      <c r="F20" s="86">
        <v>11810</v>
      </c>
      <c r="G20" s="86">
        <v>25</v>
      </c>
      <c r="H20" s="86">
        <v>22228</v>
      </c>
      <c r="J20" s="93"/>
      <c r="K20" s="93"/>
      <c r="L20" s="93"/>
      <c r="M20" s="93"/>
      <c r="N20" s="93"/>
      <c r="O20" s="93"/>
    </row>
    <row r="21" spans="2:15" ht="12.95" customHeight="1" x14ac:dyDescent="0.4">
      <c r="B21" s="42" t="s">
        <v>416</v>
      </c>
      <c r="C21" s="45">
        <v>105</v>
      </c>
      <c r="D21" s="45">
        <v>15265</v>
      </c>
      <c r="E21" s="45">
        <v>80</v>
      </c>
      <c r="F21" s="45">
        <v>9416</v>
      </c>
      <c r="G21" s="45">
        <v>25</v>
      </c>
      <c r="H21" s="45">
        <v>5849</v>
      </c>
      <c r="J21" s="94"/>
      <c r="K21" s="94"/>
      <c r="L21" s="94"/>
      <c r="M21" s="94"/>
      <c r="N21" s="94"/>
      <c r="O21" s="94"/>
    </row>
    <row r="22" spans="2:15" ht="12.95" customHeight="1" x14ac:dyDescent="0.4">
      <c r="B22" s="39" t="s">
        <v>421</v>
      </c>
      <c r="C22" s="46">
        <v>78</v>
      </c>
      <c r="D22" s="92">
        <v>9584</v>
      </c>
      <c r="E22" s="92">
        <v>56</v>
      </c>
      <c r="F22" s="46">
        <v>6879</v>
      </c>
      <c r="G22" s="46">
        <v>22</v>
      </c>
      <c r="H22" s="46">
        <v>2705</v>
      </c>
      <c r="J22" s="94"/>
      <c r="K22" s="94"/>
      <c r="L22" s="94"/>
      <c r="M22" s="94"/>
      <c r="N22" s="94"/>
      <c r="O22" s="94"/>
    </row>
    <row r="23" spans="2:15" ht="12.95" customHeight="1" x14ac:dyDescent="0.4">
      <c r="B23" s="26"/>
      <c r="C23" s="26"/>
      <c r="D23" s="26"/>
      <c r="E23" s="26"/>
      <c r="F23" s="26"/>
      <c r="G23" s="288" t="s">
        <v>343</v>
      </c>
      <c r="H23" s="288"/>
    </row>
    <row r="24" spans="2:15" ht="12.95" customHeight="1" x14ac:dyDescent="0.4">
      <c r="B24" s="20" t="s">
        <v>342</v>
      </c>
      <c r="C24" s="20"/>
      <c r="D24" s="20"/>
      <c r="E24" s="20"/>
      <c r="F24" s="20"/>
      <c r="G24" s="20"/>
      <c r="H24" s="14"/>
    </row>
    <row r="25" spans="2:15" ht="12.95" customHeight="1" x14ac:dyDescent="0.4">
      <c r="B25" s="20" t="s">
        <v>74</v>
      </c>
      <c r="C25" s="20"/>
      <c r="D25" s="20"/>
      <c r="E25" s="20"/>
      <c r="F25" s="20"/>
      <c r="G25" s="20"/>
      <c r="H25" s="20"/>
    </row>
    <row r="26" spans="2:15" ht="12.95" customHeight="1" x14ac:dyDescent="0.4">
      <c r="B26" s="20" t="s">
        <v>341</v>
      </c>
      <c r="C26" s="20"/>
      <c r="D26" s="20"/>
      <c r="E26" s="20"/>
      <c r="F26" s="20"/>
      <c r="G26" s="20"/>
      <c r="H26" s="20"/>
    </row>
    <row r="27" spans="2:15" ht="12.95" customHeight="1" x14ac:dyDescent="0.4">
      <c r="B27" s="20"/>
      <c r="C27" s="20"/>
      <c r="D27" s="20"/>
      <c r="E27" s="20"/>
      <c r="F27" s="20"/>
      <c r="G27" s="20"/>
      <c r="H27" s="20"/>
    </row>
    <row r="28" spans="2:15" ht="15" customHeight="1" x14ac:dyDescent="0.4">
      <c r="B28" s="21" t="s">
        <v>7</v>
      </c>
    </row>
  </sheetData>
  <sheetProtection sheet="1" objects="1" scenarios="1"/>
  <mergeCells count="8">
    <mergeCell ref="N3:O3"/>
    <mergeCell ref="G23:H23"/>
    <mergeCell ref="B3:B4"/>
    <mergeCell ref="C3:D3"/>
    <mergeCell ref="E3:F3"/>
    <mergeCell ref="G3:H3"/>
    <mergeCell ref="J3:K3"/>
    <mergeCell ref="L3:M3"/>
  </mergeCells>
  <phoneticPr fontId="3"/>
  <hyperlinks>
    <hyperlink ref="B28" location="目次!A1" display="目次へ戻る" xr:uid="{00000000-0004-0000-0A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27"/>
  <sheetViews>
    <sheetView showGridLines="0" workbookViewId="0">
      <selection activeCell="K21" sqref="K20:K21"/>
    </sheetView>
  </sheetViews>
  <sheetFormatPr defaultRowHeight="15" customHeight="1" x14ac:dyDescent="0.4"/>
  <cols>
    <col min="1" max="1" width="5.625" style="41" customWidth="1"/>
    <col min="2" max="2" width="15.625" style="41" customWidth="1"/>
    <col min="3" max="10" width="8.625" style="41" customWidth="1"/>
    <col min="11" max="11" width="4.875" style="41" customWidth="1"/>
    <col min="12" max="12" width="9" style="41" customWidth="1"/>
    <col min="13" max="16384" width="9" style="41"/>
  </cols>
  <sheetData>
    <row r="1" spans="1:18" ht="20.25" customHeight="1" x14ac:dyDescent="0.4">
      <c r="A1" s="12" t="s">
        <v>369</v>
      </c>
    </row>
    <row r="2" spans="1:18" ht="12.95" customHeight="1" x14ac:dyDescent="0.4">
      <c r="B2" s="20"/>
      <c r="C2" s="20"/>
      <c r="D2" s="20"/>
      <c r="E2" s="20"/>
      <c r="F2" s="20"/>
      <c r="G2" s="20"/>
      <c r="H2" s="97"/>
      <c r="I2" s="99"/>
      <c r="J2" s="99" t="s">
        <v>368</v>
      </c>
    </row>
    <row r="3" spans="1:18" ht="12.95" customHeight="1" x14ac:dyDescent="0.4">
      <c r="B3" s="49" t="s">
        <v>367</v>
      </c>
      <c r="C3" s="95" t="s">
        <v>78</v>
      </c>
      <c r="D3" s="95" t="s">
        <v>321</v>
      </c>
      <c r="E3" s="95" t="s">
        <v>281</v>
      </c>
      <c r="F3" s="95" t="s">
        <v>318</v>
      </c>
      <c r="G3" s="95" t="s">
        <v>317</v>
      </c>
      <c r="H3" s="95" t="s">
        <v>316</v>
      </c>
      <c r="I3" s="100" t="s">
        <v>412</v>
      </c>
      <c r="J3" s="100" t="s">
        <v>415</v>
      </c>
      <c r="L3" s="102"/>
      <c r="M3" s="102"/>
      <c r="N3" s="102"/>
      <c r="O3" s="102"/>
      <c r="P3" s="102"/>
      <c r="Q3" s="102"/>
      <c r="R3" s="102"/>
    </row>
    <row r="4" spans="1:18" ht="12.95" customHeight="1" x14ac:dyDescent="0.4">
      <c r="B4" s="56" t="s">
        <v>137</v>
      </c>
      <c r="C4" s="59">
        <f t="shared" ref="C4:H4" si="0">SUM(C5:C15)</f>
        <v>124</v>
      </c>
      <c r="D4" s="59">
        <f t="shared" si="0"/>
        <v>113</v>
      </c>
      <c r="E4" s="59">
        <f t="shared" si="0"/>
        <v>109</v>
      </c>
      <c r="F4" s="59">
        <f t="shared" si="0"/>
        <v>96</v>
      </c>
      <c r="G4" s="59">
        <f t="shared" si="0"/>
        <v>116</v>
      </c>
      <c r="H4" s="59">
        <f t="shared" si="0"/>
        <v>105</v>
      </c>
      <c r="I4" s="63">
        <v>75</v>
      </c>
      <c r="J4" s="63">
        <v>81</v>
      </c>
    </row>
    <row r="5" spans="1:18" ht="12.95" customHeight="1" x14ac:dyDescent="0.4">
      <c r="B5" s="25" t="s">
        <v>366</v>
      </c>
      <c r="C5" s="60">
        <v>82</v>
      </c>
      <c r="D5" s="60">
        <v>84</v>
      </c>
      <c r="E5" s="60">
        <v>83</v>
      </c>
      <c r="F5" s="60">
        <v>84</v>
      </c>
      <c r="G5" s="60">
        <v>97</v>
      </c>
      <c r="H5" s="60">
        <v>81</v>
      </c>
      <c r="I5" s="64">
        <v>52</v>
      </c>
      <c r="J5" s="64">
        <v>63</v>
      </c>
    </row>
    <row r="6" spans="1:18" ht="12.95" customHeight="1" x14ac:dyDescent="0.4">
      <c r="B6" s="25" t="s">
        <v>365</v>
      </c>
      <c r="C6" s="60">
        <v>3</v>
      </c>
      <c r="D6" s="60">
        <v>3</v>
      </c>
      <c r="E6" s="96" t="s">
        <v>10</v>
      </c>
      <c r="F6" s="96" t="s">
        <v>10</v>
      </c>
      <c r="G6" s="60">
        <v>2</v>
      </c>
      <c r="H6" s="60">
        <v>1</v>
      </c>
      <c r="I6" s="96" t="s">
        <v>10</v>
      </c>
      <c r="J6" s="60">
        <v>1</v>
      </c>
    </row>
    <row r="7" spans="1:18" ht="12.95" customHeight="1" x14ac:dyDescent="0.4">
      <c r="B7" s="25" t="s">
        <v>226</v>
      </c>
      <c r="C7" s="60">
        <v>6</v>
      </c>
      <c r="D7" s="60">
        <v>3</v>
      </c>
      <c r="E7" s="60">
        <v>5</v>
      </c>
      <c r="F7" s="60">
        <v>4</v>
      </c>
      <c r="G7" s="60">
        <v>5</v>
      </c>
      <c r="H7" s="60">
        <v>5</v>
      </c>
      <c r="I7" s="64">
        <v>6</v>
      </c>
      <c r="J7" s="64">
        <v>4</v>
      </c>
    </row>
    <row r="8" spans="1:18" ht="12.95" customHeight="1" x14ac:dyDescent="0.4">
      <c r="B8" s="25" t="s">
        <v>363</v>
      </c>
      <c r="C8" s="96" t="s">
        <v>10</v>
      </c>
      <c r="D8" s="96" t="s">
        <v>10</v>
      </c>
      <c r="E8" s="60">
        <v>1</v>
      </c>
      <c r="F8" s="96" t="s">
        <v>10</v>
      </c>
      <c r="G8" s="96" t="s">
        <v>10</v>
      </c>
      <c r="H8" s="61">
        <v>2</v>
      </c>
      <c r="I8" s="96" t="s">
        <v>10</v>
      </c>
      <c r="J8" s="60">
        <v>1</v>
      </c>
    </row>
    <row r="9" spans="1:18" ht="12.95" customHeight="1" x14ac:dyDescent="0.4">
      <c r="B9" s="25" t="s">
        <v>112</v>
      </c>
      <c r="C9" s="60">
        <v>2</v>
      </c>
      <c r="D9" s="60">
        <v>1</v>
      </c>
      <c r="E9" s="60">
        <v>4</v>
      </c>
      <c r="F9" s="96" t="s">
        <v>10</v>
      </c>
      <c r="G9" s="60">
        <v>1</v>
      </c>
      <c r="H9" s="60">
        <v>1</v>
      </c>
      <c r="I9" s="64">
        <v>1</v>
      </c>
      <c r="J9" s="60">
        <v>2</v>
      </c>
    </row>
    <row r="10" spans="1:18" ht="12.95" customHeight="1" x14ac:dyDescent="0.4">
      <c r="B10" s="25" t="s">
        <v>193</v>
      </c>
      <c r="C10" s="60">
        <v>2</v>
      </c>
      <c r="D10" s="60">
        <v>3</v>
      </c>
      <c r="E10" s="60">
        <v>2</v>
      </c>
      <c r="F10" s="60">
        <v>3</v>
      </c>
      <c r="G10" s="60">
        <v>3</v>
      </c>
      <c r="H10" s="96" t="s">
        <v>10</v>
      </c>
      <c r="I10" s="64">
        <v>2</v>
      </c>
      <c r="J10" s="96" t="s">
        <v>10</v>
      </c>
    </row>
    <row r="11" spans="1:18" ht="12.95" customHeight="1" x14ac:dyDescent="0.4">
      <c r="B11" s="25" t="s">
        <v>270</v>
      </c>
      <c r="C11" s="60">
        <v>5</v>
      </c>
      <c r="D11" s="60">
        <v>3</v>
      </c>
      <c r="E11" s="96" t="s">
        <v>10</v>
      </c>
      <c r="F11" s="61">
        <v>1</v>
      </c>
      <c r="G11" s="61">
        <v>4</v>
      </c>
      <c r="H11" s="61">
        <v>5</v>
      </c>
      <c r="I11" s="101">
        <v>4</v>
      </c>
      <c r="J11" s="96" t="s">
        <v>10</v>
      </c>
    </row>
    <row r="12" spans="1:18" ht="12.95" customHeight="1" x14ac:dyDescent="0.4">
      <c r="B12" s="25" t="s">
        <v>362</v>
      </c>
      <c r="C12" s="60">
        <v>3</v>
      </c>
      <c r="D12" s="60">
        <v>3</v>
      </c>
      <c r="E12" s="60">
        <v>1</v>
      </c>
      <c r="F12" s="60">
        <v>1</v>
      </c>
      <c r="G12" s="96" t="s">
        <v>10</v>
      </c>
      <c r="H12" s="61">
        <v>3</v>
      </c>
      <c r="I12" s="101">
        <v>1</v>
      </c>
      <c r="J12" s="60">
        <v>5</v>
      </c>
    </row>
    <row r="13" spans="1:18" ht="12.95" customHeight="1" x14ac:dyDescent="0.4">
      <c r="B13" s="25" t="s">
        <v>160</v>
      </c>
      <c r="C13" s="60">
        <v>5</v>
      </c>
      <c r="D13" s="60">
        <v>6</v>
      </c>
      <c r="E13" s="60">
        <v>5</v>
      </c>
      <c r="F13" s="96" t="s">
        <v>10</v>
      </c>
      <c r="G13" s="96" t="s">
        <v>10</v>
      </c>
      <c r="H13" s="61">
        <v>1</v>
      </c>
      <c r="I13" s="101">
        <v>5</v>
      </c>
      <c r="J13" s="60">
        <v>2</v>
      </c>
    </row>
    <row r="14" spans="1:18" ht="12.95" customHeight="1" x14ac:dyDescent="0.4">
      <c r="B14" s="25" t="s">
        <v>360</v>
      </c>
      <c r="C14" s="60">
        <v>4</v>
      </c>
      <c r="D14" s="60">
        <v>1</v>
      </c>
      <c r="E14" s="60">
        <v>2</v>
      </c>
      <c r="F14" s="60">
        <v>1</v>
      </c>
      <c r="G14" s="96" t="s">
        <v>10</v>
      </c>
      <c r="H14" s="96" t="s">
        <v>10</v>
      </c>
      <c r="I14" s="96" t="s">
        <v>10</v>
      </c>
      <c r="J14" s="96" t="s">
        <v>10</v>
      </c>
    </row>
    <row r="15" spans="1:18" ht="12.95" customHeight="1" x14ac:dyDescent="0.4">
      <c r="B15" s="24" t="s">
        <v>124</v>
      </c>
      <c r="C15" s="53">
        <v>12</v>
      </c>
      <c r="D15" s="53">
        <v>6</v>
      </c>
      <c r="E15" s="53">
        <v>6</v>
      </c>
      <c r="F15" s="53">
        <v>2</v>
      </c>
      <c r="G15" s="53">
        <v>4</v>
      </c>
      <c r="H15" s="53">
        <v>6</v>
      </c>
      <c r="I15" s="50">
        <v>4</v>
      </c>
      <c r="J15" s="162">
        <v>3</v>
      </c>
    </row>
    <row r="16" spans="1:18" ht="12.95" customHeight="1" x14ac:dyDescent="0.4">
      <c r="B16" s="26"/>
      <c r="C16" s="26"/>
      <c r="D16" s="26"/>
      <c r="E16" s="26"/>
      <c r="F16" s="26"/>
      <c r="G16" s="31"/>
      <c r="H16" s="98"/>
      <c r="I16" s="288" t="s">
        <v>143</v>
      </c>
      <c r="J16" s="288"/>
    </row>
    <row r="17" spans="2:10" ht="12.95" customHeight="1" x14ac:dyDescent="0.4">
      <c r="B17" s="20" t="s">
        <v>359</v>
      </c>
      <c r="C17" s="20"/>
      <c r="D17" s="20"/>
      <c r="E17" s="20"/>
      <c r="F17" s="20"/>
      <c r="G17" s="20"/>
      <c r="H17" s="32"/>
      <c r="I17" s="32"/>
      <c r="J17" s="14"/>
    </row>
    <row r="18" spans="2:10" ht="12.95" customHeight="1" x14ac:dyDescent="0.4">
      <c r="B18" s="20"/>
      <c r="C18" s="20"/>
      <c r="D18" s="20"/>
      <c r="E18" s="20"/>
      <c r="F18" s="20"/>
      <c r="G18" s="20"/>
      <c r="H18" s="14"/>
      <c r="I18" s="14"/>
      <c r="J18" s="14"/>
    </row>
    <row r="19" spans="2:10" ht="12.95" customHeight="1" x14ac:dyDescent="0.4">
      <c r="B19" s="21" t="s">
        <v>7</v>
      </c>
      <c r="C19" s="20"/>
      <c r="D19" s="20"/>
      <c r="E19" s="20"/>
      <c r="F19" s="20"/>
      <c r="G19" s="20"/>
      <c r="H19" s="14"/>
      <c r="I19" s="14"/>
      <c r="J19" s="14"/>
    </row>
    <row r="20" spans="2:10" ht="12.95" customHeight="1" x14ac:dyDescent="0.4">
      <c r="B20" s="20"/>
      <c r="C20" s="20"/>
      <c r="D20" s="20"/>
      <c r="E20" s="20"/>
      <c r="F20" s="20"/>
      <c r="G20" s="20"/>
      <c r="H20" s="14"/>
      <c r="I20" s="14"/>
      <c r="J20" s="14"/>
    </row>
    <row r="21" spans="2:10" ht="12.95" customHeight="1" x14ac:dyDescent="0.4">
      <c r="B21" s="44"/>
      <c r="C21" s="44"/>
      <c r="D21" s="44"/>
      <c r="E21" s="44"/>
      <c r="F21" s="44"/>
      <c r="G21" s="44"/>
    </row>
    <row r="22" spans="2:10" ht="12.95" customHeight="1" x14ac:dyDescent="0.4">
      <c r="B22" s="44"/>
      <c r="C22" s="44"/>
      <c r="D22" s="44"/>
      <c r="E22" s="44"/>
      <c r="F22" s="44"/>
      <c r="G22" s="44"/>
    </row>
    <row r="23" spans="2:10" ht="12.95" customHeight="1" x14ac:dyDescent="0.4"/>
    <row r="24" spans="2:10" ht="12.95" customHeight="1" x14ac:dyDescent="0.4"/>
    <row r="25" spans="2:10" ht="12.95" customHeight="1" x14ac:dyDescent="0.4"/>
    <row r="26" spans="2:10" ht="12.95" customHeight="1" x14ac:dyDescent="0.4"/>
    <row r="27" spans="2:10" ht="12.95" customHeight="1" x14ac:dyDescent="0.4"/>
  </sheetData>
  <sheetProtection sheet="1" objects="1" scenarios="1"/>
  <mergeCells count="1">
    <mergeCell ref="I16:J16"/>
  </mergeCells>
  <phoneticPr fontId="3"/>
  <hyperlinks>
    <hyperlink ref="B19" location="目次!A1" display="目次へ戻る" xr:uid="{00000000-0004-0000-0B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8"/>
  <sheetViews>
    <sheetView showGridLines="0" workbookViewId="0">
      <selection activeCell="H13" sqref="H13"/>
    </sheetView>
  </sheetViews>
  <sheetFormatPr defaultRowHeight="15" customHeight="1" x14ac:dyDescent="0.4"/>
  <cols>
    <col min="1" max="1" width="5.625" style="103" customWidth="1"/>
    <col min="2" max="4" width="2.625" style="103" customWidth="1"/>
    <col min="5" max="5" width="26.625" style="103" customWidth="1"/>
    <col min="6" max="8" width="18.625" style="103" customWidth="1"/>
    <col min="9" max="9" width="5" style="103" customWidth="1"/>
    <col min="10" max="10" width="9" style="103" customWidth="1"/>
    <col min="11" max="16384" width="9" style="103"/>
  </cols>
  <sheetData>
    <row r="1" spans="1:9" ht="20.25" customHeight="1" x14ac:dyDescent="0.4">
      <c r="A1" s="12" t="s">
        <v>379</v>
      </c>
      <c r="B1" s="12"/>
      <c r="C1" s="12"/>
      <c r="D1" s="12"/>
      <c r="E1" s="12"/>
      <c r="F1" s="44"/>
      <c r="G1" s="44"/>
      <c r="H1" s="44"/>
      <c r="I1" s="41"/>
    </row>
    <row r="2" spans="1:9" ht="15" customHeight="1" x14ac:dyDescent="0.4">
      <c r="A2" s="13"/>
      <c r="B2" s="80"/>
      <c r="C2" s="80"/>
      <c r="D2" s="80"/>
      <c r="E2" s="20"/>
      <c r="F2" s="20"/>
      <c r="G2" s="20"/>
      <c r="H2" s="34" t="s">
        <v>378</v>
      </c>
      <c r="I2" s="44"/>
    </row>
    <row r="3" spans="1:9" s="104" customFormat="1" ht="15" customHeight="1" x14ac:dyDescent="0.4">
      <c r="A3" s="13"/>
      <c r="B3" s="304" t="s">
        <v>377</v>
      </c>
      <c r="C3" s="305"/>
      <c r="D3" s="305"/>
      <c r="E3" s="306"/>
      <c r="F3" s="310" t="s">
        <v>213</v>
      </c>
      <c r="G3" s="310" t="s">
        <v>376</v>
      </c>
      <c r="H3" s="255" t="s">
        <v>375</v>
      </c>
      <c r="I3" s="256"/>
    </row>
    <row r="4" spans="1:9" s="104" customFormat="1" ht="15" customHeight="1" x14ac:dyDescent="0.4">
      <c r="A4" s="13"/>
      <c r="B4" s="307"/>
      <c r="C4" s="308"/>
      <c r="D4" s="308"/>
      <c r="E4" s="309"/>
      <c r="F4" s="311"/>
      <c r="G4" s="311"/>
      <c r="H4" s="257" t="s">
        <v>374</v>
      </c>
      <c r="I4" s="256"/>
    </row>
    <row r="5" spans="1:9" s="104" customFormat="1" ht="15" customHeight="1" x14ac:dyDescent="0.4">
      <c r="A5" s="13"/>
      <c r="B5" s="258" t="s">
        <v>361</v>
      </c>
      <c r="C5" s="80"/>
      <c r="D5" s="80"/>
      <c r="E5" s="80"/>
      <c r="F5" s="259">
        <v>10509</v>
      </c>
      <c r="G5" s="259">
        <v>28145</v>
      </c>
      <c r="H5" s="260">
        <v>2.6781799999999998</v>
      </c>
      <c r="I5" s="256"/>
    </row>
    <row r="6" spans="1:9" s="104" customFormat="1" ht="15" customHeight="1" x14ac:dyDescent="0.4">
      <c r="A6" s="138"/>
      <c r="B6" s="261"/>
      <c r="C6" s="297" t="s">
        <v>196</v>
      </c>
      <c r="D6" s="298"/>
      <c r="E6" s="299"/>
      <c r="F6" s="262">
        <v>10433</v>
      </c>
      <c r="G6" s="262">
        <v>28036</v>
      </c>
      <c r="H6" s="263">
        <v>2.6872400000000001</v>
      </c>
      <c r="I6" s="264"/>
    </row>
    <row r="7" spans="1:9" s="104" customFormat="1" ht="15" customHeight="1" x14ac:dyDescent="0.4">
      <c r="A7" s="138"/>
      <c r="B7" s="261"/>
      <c r="C7" s="261"/>
      <c r="D7" s="16" t="s">
        <v>315</v>
      </c>
      <c r="E7" s="265"/>
      <c r="F7" s="262">
        <v>10380</v>
      </c>
      <c r="G7" s="262">
        <v>27932</v>
      </c>
      <c r="H7" s="260">
        <v>2.6909399999999999</v>
      </c>
      <c r="I7" s="264"/>
    </row>
    <row r="8" spans="1:9" s="104" customFormat="1" ht="15" customHeight="1" x14ac:dyDescent="0.4">
      <c r="A8" s="138"/>
      <c r="B8" s="261"/>
      <c r="C8" s="261"/>
      <c r="D8" s="261"/>
      <c r="E8" s="16" t="s">
        <v>326</v>
      </c>
      <c r="F8" s="266">
        <v>8853</v>
      </c>
      <c r="G8" s="266">
        <v>25120</v>
      </c>
      <c r="H8" s="267">
        <v>2.8374600000000001</v>
      </c>
      <c r="I8" s="264"/>
    </row>
    <row r="9" spans="1:9" s="104" customFormat="1" ht="15" customHeight="1" x14ac:dyDescent="0.4">
      <c r="A9" s="138"/>
      <c r="B9" s="261"/>
      <c r="C9" s="261"/>
      <c r="D9" s="261"/>
      <c r="E9" s="268" t="s">
        <v>373</v>
      </c>
      <c r="F9" s="269">
        <v>261</v>
      </c>
      <c r="G9" s="269">
        <v>482</v>
      </c>
      <c r="H9" s="263">
        <v>1.84674</v>
      </c>
      <c r="I9" s="264"/>
    </row>
    <row r="10" spans="1:9" s="104" customFormat="1" ht="15" customHeight="1" x14ac:dyDescent="0.4">
      <c r="A10" s="138"/>
      <c r="B10" s="261"/>
      <c r="C10" s="261"/>
      <c r="D10" s="261"/>
      <c r="E10" s="15" t="s">
        <v>372</v>
      </c>
      <c r="F10" s="269">
        <v>1168</v>
      </c>
      <c r="G10" s="269">
        <v>2200</v>
      </c>
      <c r="H10" s="263">
        <v>1.8835599999999999</v>
      </c>
      <c r="I10" s="264"/>
    </row>
    <row r="11" spans="1:9" s="104" customFormat="1" ht="15" customHeight="1" x14ac:dyDescent="0.4">
      <c r="A11" s="138"/>
      <c r="B11" s="261"/>
      <c r="C11" s="261"/>
      <c r="D11" s="270"/>
      <c r="E11" s="79" t="s">
        <v>97</v>
      </c>
      <c r="F11" s="271">
        <v>98</v>
      </c>
      <c r="G11" s="271">
        <v>130</v>
      </c>
      <c r="H11" s="272">
        <v>1.32653</v>
      </c>
      <c r="I11" s="264"/>
    </row>
    <row r="12" spans="1:9" s="104" customFormat="1" ht="15" customHeight="1" x14ac:dyDescent="0.4">
      <c r="A12" s="138"/>
      <c r="B12" s="261"/>
      <c r="C12" s="270"/>
      <c r="D12" s="79" t="s">
        <v>335</v>
      </c>
      <c r="E12" s="273"/>
      <c r="F12" s="262">
        <v>53</v>
      </c>
      <c r="G12" s="262">
        <v>104</v>
      </c>
      <c r="H12" s="260">
        <v>1.9622599999999999</v>
      </c>
      <c r="I12" s="264"/>
    </row>
    <row r="13" spans="1:9" s="104" customFormat="1" ht="15" customHeight="1" x14ac:dyDescent="0.4">
      <c r="A13" s="138"/>
      <c r="B13" s="270"/>
      <c r="C13" s="300" t="s">
        <v>371</v>
      </c>
      <c r="D13" s="301"/>
      <c r="E13" s="302"/>
      <c r="F13" s="271">
        <v>76</v>
      </c>
      <c r="G13" s="271">
        <v>109</v>
      </c>
      <c r="H13" s="272">
        <v>1.43421</v>
      </c>
      <c r="I13" s="274"/>
    </row>
    <row r="14" spans="1:9" s="104" customFormat="1" ht="15" customHeight="1" x14ac:dyDescent="0.4">
      <c r="A14" s="138"/>
      <c r="B14" s="31"/>
      <c r="C14" s="31"/>
      <c r="D14" s="31"/>
      <c r="E14" s="31"/>
      <c r="F14" s="26"/>
      <c r="G14" s="288" t="s">
        <v>166</v>
      </c>
      <c r="H14" s="288"/>
      <c r="I14" s="155"/>
    </row>
    <row r="15" spans="1:9" ht="15" customHeight="1" x14ac:dyDescent="0.4">
      <c r="A15" s="41"/>
      <c r="B15" s="20" t="s">
        <v>370</v>
      </c>
      <c r="C15" s="14"/>
      <c r="D15" s="14"/>
      <c r="E15" s="14"/>
      <c r="F15" s="20"/>
      <c r="G15" s="20"/>
      <c r="H15" s="20"/>
      <c r="I15" s="44"/>
    </row>
    <row r="16" spans="1:9" ht="15" customHeight="1" x14ac:dyDescent="0.4">
      <c r="A16" s="41"/>
      <c r="B16" s="20" t="s">
        <v>299</v>
      </c>
      <c r="C16" s="14"/>
      <c r="D16" s="14"/>
      <c r="E16" s="20"/>
      <c r="F16" s="20"/>
      <c r="G16" s="20"/>
      <c r="H16" s="20"/>
      <c r="I16" s="44"/>
    </row>
    <row r="18" spans="2:5" ht="15" customHeight="1" x14ac:dyDescent="0.4">
      <c r="B18" s="303" t="s">
        <v>7</v>
      </c>
      <c r="C18" s="303"/>
      <c r="D18" s="303"/>
      <c r="E18" s="303"/>
    </row>
  </sheetData>
  <sheetProtection sheet="1" objects="1" scenarios="1"/>
  <mergeCells count="7">
    <mergeCell ref="C6:E6"/>
    <mergeCell ref="C13:E13"/>
    <mergeCell ref="G14:H14"/>
    <mergeCell ref="B18:E18"/>
    <mergeCell ref="B3:E4"/>
    <mergeCell ref="F3:F4"/>
    <mergeCell ref="G3:G4"/>
  </mergeCells>
  <phoneticPr fontId="3"/>
  <hyperlinks>
    <hyperlink ref="B18" location="目次!A1" display="目次へ戻る" xr:uid="{00000000-0004-0000-0C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  <colBreaks count="1" manualBreakCount="1">
    <brk id="8" min="1" max="1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9"/>
  <sheetViews>
    <sheetView showGridLines="0" workbookViewId="0">
      <selection activeCell="G13" sqref="G13"/>
    </sheetView>
  </sheetViews>
  <sheetFormatPr defaultRowHeight="15" customHeight="1" x14ac:dyDescent="0.4"/>
  <cols>
    <col min="1" max="1" width="5.625" style="105" customWidth="1"/>
    <col min="2" max="3" width="2.625" style="105" customWidth="1"/>
    <col min="4" max="4" width="22.125" style="105" customWidth="1"/>
    <col min="5" max="7" width="21.125" style="105" customWidth="1"/>
    <col min="8" max="8" width="3.75" style="105" customWidth="1"/>
    <col min="9" max="9" width="9" style="105" customWidth="1"/>
    <col min="10" max="16384" width="9" style="105"/>
  </cols>
  <sheetData>
    <row r="1" spans="1:7" ht="20.25" customHeight="1" x14ac:dyDescent="0.4">
      <c r="A1" s="107" t="s">
        <v>388</v>
      </c>
      <c r="B1" s="107"/>
      <c r="D1" s="117"/>
      <c r="E1" s="117"/>
      <c r="F1" s="117"/>
    </row>
    <row r="2" spans="1:7" ht="15" customHeight="1" x14ac:dyDescent="0.4">
      <c r="A2" s="108"/>
      <c r="B2" s="109"/>
      <c r="C2" s="109"/>
      <c r="D2" s="113"/>
      <c r="E2" s="113"/>
      <c r="F2" s="113"/>
      <c r="G2" s="127" t="s">
        <v>387</v>
      </c>
    </row>
    <row r="3" spans="1:7" s="106" customFormat="1" ht="15" customHeight="1" x14ac:dyDescent="0.4">
      <c r="A3" s="108"/>
      <c r="B3" s="314" t="s">
        <v>386</v>
      </c>
      <c r="C3" s="315"/>
      <c r="D3" s="316"/>
      <c r="E3" s="320" t="s">
        <v>286</v>
      </c>
      <c r="F3" s="322" t="s">
        <v>376</v>
      </c>
      <c r="G3" s="128" t="s">
        <v>375</v>
      </c>
    </row>
    <row r="4" spans="1:7" s="106" customFormat="1" ht="15" customHeight="1" x14ac:dyDescent="0.4">
      <c r="A4" s="108"/>
      <c r="B4" s="317"/>
      <c r="C4" s="318"/>
      <c r="D4" s="319"/>
      <c r="E4" s="321"/>
      <c r="F4" s="321"/>
      <c r="G4" s="129" t="s">
        <v>374</v>
      </c>
    </row>
    <row r="5" spans="1:7" s="106" customFormat="1" ht="15" customHeight="1" x14ac:dyDescent="0.4">
      <c r="A5" s="108"/>
      <c r="B5" s="323" t="s">
        <v>16</v>
      </c>
      <c r="C5" s="324"/>
      <c r="D5" s="325"/>
      <c r="E5" s="122">
        <v>10380</v>
      </c>
      <c r="F5" s="122">
        <v>27932</v>
      </c>
      <c r="G5" s="130">
        <v>2.6909399999999999</v>
      </c>
    </row>
    <row r="6" spans="1:7" s="106" customFormat="1" ht="15" customHeight="1" x14ac:dyDescent="0.4">
      <c r="B6" s="110"/>
      <c r="C6" s="326" t="s">
        <v>233</v>
      </c>
      <c r="D6" s="325"/>
      <c r="E6" s="122">
        <v>8864</v>
      </c>
      <c r="F6" s="122">
        <v>25147</v>
      </c>
      <c r="G6" s="130">
        <v>2.8369800000000001</v>
      </c>
    </row>
    <row r="7" spans="1:7" s="106" customFormat="1" ht="15" customHeight="1" x14ac:dyDescent="0.4">
      <c r="B7" s="110"/>
      <c r="C7" s="327" t="s">
        <v>25</v>
      </c>
      <c r="D7" s="328"/>
      <c r="E7" s="123">
        <v>149</v>
      </c>
      <c r="F7" s="123">
        <v>243</v>
      </c>
      <c r="G7" s="131">
        <v>1.63087</v>
      </c>
    </row>
    <row r="8" spans="1:7" s="106" customFormat="1" ht="15" customHeight="1" x14ac:dyDescent="0.4">
      <c r="B8" s="110"/>
      <c r="C8" s="329" t="s">
        <v>320</v>
      </c>
      <c r="D8" s="330"/>
      <c r="E8" s="124">
        <v>1360</v>
      </c>
      <c r="F8" s="122">
        <v>2518</v>
      </c>
      <c r="G8" s="130">
        <v>1.8514699999999999</v>
      </c>
    </row>
    <row r="9" spans="1:7" s="106" customFormat="1" ht="15" customHeight="1" x14ac:dyDescent="0.4">
      <c r="B9" s="110"/>
      <c r="C9" s="110"/>
      <c r="D9" s="118" t="s">
        <v>385</v>
      </c>
      <c r="E9" s="124">
        <v>726</v>
      </c>
      <c r="F9" s="124">
        <v>1216</v>
      </c>
      <c r="G9" s="132">
        <v>1.67493</v>
      </c>
    </row>
    <row r="10" spans="1:7" s="106" customFormat="1" ht="15" customHeight="1" x14ac:dyDescent="0.4">
      <c r="B10" s="110"/>
      <c r="C10" s="110"/>
      <c r="D10" s="119" t="s">
        <v>56</v>
      </c>
      <c r="E10" s="123">
        <v>320</v>
      </c>
      <c r="F10" s="123">
        <v>619</v>
      </c>
      <c r="G10" s="131">
        <v>1.93438</v>
      </c>
    </row>
    <row r="11" spans="1:7" s="106" customFormat="1" ht="15" customHeight="1" x14ac:dyDescent="0.4">
      <c r="B11" s="110"/>
      <c r="C11" s="110"/>
      <c r="D11" s="119" t="s">
        <v>384</v>
      </c>
      <c r="E11" s="123">
        <v>8</v>
      </c>
      <c r="F11" s="123">
        <v>14</v>
      </c>
      <c r="G11" s="131">
        <v>1.75</v>
      </c>
    </row>
    <row r="12" spans="1:7" s="106" customFormat="1" ht="15" customHeight="1" x14ac:dyDescent="0.4">
      <c r="B12" s="110"/>
      <c r="C12" s="111"/>
      <c r="D12" s="120" t="s">
        <v>383</v>
      </c>
      <c r="E12" s="125">
        <v>306</v>
      </c>
      <c r="F12" s="125">
        <v>669</v>
      </c>
      <c r="G12" s="133">
        <v>2.1862699999999999</v>
      </c>
    </row>
    <row r="13" spans="1:7" s="106" customFormat="1" ht="15" customHeight="1" x14ac:dyDescent="0.4">
      <c r="B13" s="111"/>
      <c r="C13" s="331" t="s">
        <v>124</v>
      </c>
      <c r="D13" s="332"/>
      <c r="E13" s="126">
        <v>7</v>
      </c>
      <c r="F13" s="126">
        <v>24</v>
      </c>
      <c r="G13" s="133">
        <v>3.4285700000000001</v>
      </c>
    </row>
    <row r="14" spans="1:7" s="106" customFormat="1" ht="15" customHeight="1" x14ac:dyDescent="0.4">
      <c r="B14" s="112"/>
      <c r="C14" s="112"/>
      <c r="D14" s="121"/>
      <c r="E14" s="121"/>
      <c r="F14" s="312" t="s">
        <v>382</v>
      </c>
      <c r="G14" s="312"/>
    </row>
    <row r="15" spans="1:7" ht="15" customHeight="1" x14ac:dyDescent="0.4">
      <c r="B15" s="113" t="s">
        <v>370</v>
      </c>
      <c r="C15" s="109"/>
      <c r="D15" s="109"/>
      <c r="E15" s="113"/>
      <c r="F15" s="113"/>
      <c r="G15" s="113"/>
    </row>
    <row r="16" spans="1:7" ht="15" customHeight="1" x14ac:dyDescent="0.4">
      <c r="B16" s="113" t="s">
        <v>38</v>
      </c>
      <c r="C16" s="109"/>
      <c r="D16" s="109"/>
      <c r="E16" s="113"/>
      <c r="F16" s="113"/>
      <c r="G16" s="113"/>
    </row>
    <row r="17" spans="2:7" ht="15" customHeight="1" x14ac:dyDescent="0.4">
      <c r="B17" s="113" t="s">
        <v>380</v>
      </c>
      <c r="D17" s="117"/>
      <c r="E17" s="117"/>
      <c r="F17" s="117"/>
      <c r="G17" s="117"/>
    </row>
    <row r="19" spans="2:7" ht="15" customHeight="1" x14ac:dyDescent="0.4">
      <c r="B19" s="313" t="s">
        <v>7</v>
      </c>
      <c r="C19" s="313"/>
      <c r="D19" s="313"/>
    </row>
  </sheetData>
  <sheetProtection sheet="1" objects="1" scenarios="1"/>
  <mergeCells count="10">
    <mergeCell ref="F14:G14"/>
    <mergeCell ref="B19:D19"/>
    <mergeCell ref="B3:D4"/>
    <mergeCell ref="E3:E4"/>
    <mergeCell ref="F3:F4"/>
    <mergeCell ref="B5:D5"/>
    <mergeCell ref="C6:D6"/>
    <mergeCell ref="C7:D7"/>
    <mergeCell ref="C8:D8"/>
    <mergeCell ref="C13:D13"/>
  </mergeCells>
  <phoneticPr fontId="3"/>
  <hyperlinks>
    <hyperlink ref="B19" location="目次!A1" display="目次へ戻る" xr:uid="{00000000-0004-0000-0D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  <colBreaks count="1" manualBreakCount="1">
    <brk id="7" min="1" max="1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9"/>
  <sheetViews>
    <sheetView showGridLines="0" workbookViewId="0">
      <selection activeCell="K13" sqref="K13"/>
    </sheetView>
  </sheetViews>
  <sheetFormatPr defaultRowHeight="15" customHeight="1" x14ac:dyDescent="0.4"/>
  <cols>
    <col min="1" max="1" width="5.625" style="105" customWidth="1"/>
    <col min="2" max="3" width="2.625" style="105" customWidth="1"/>
    <col min="4" max="4" width="11.625" style="105" customWidth="1"/>
    <col min="5" max="11" width="10.625" style="105" customWidth="1"/>
    <col min="12" max="12" width="4" style="105" customWidth="1"/>
    <col min="13" max="13" width="9" style="105" customWidth="1"/>
    <col min="14" max="16384" width="9" style="105"/>
  </cols>
  <sheetData>
    <row r="1" spans="1:11" ht="20.25" customHeight="1" x14ac:dyDescent="0.4">
      <c r="A1" s="107" t="s">
        <v>331</v>
      </c>
      <c r="B1" s="107"/>
      <c r="C1" s="107"/>
      <c r="D1" s="107"/>
      <c r="E1" s="107"/>
      <c r="F1" s="107"/>
      <c r="G1" s="117"/>
      <c r="H1" s="117"/>
      <c r="I1" s="117"/>
      <c r="J1" s="117"/>
    </row>
    <row r="2" spans="1:11" ht="15" customHeight="1" x14ac:dyDescent="0.4">
      <c r="A2" s="108"/>
      <c r="B2" s="109"/>
      <c r="C2" s="109"/>
      <c r="D2" s="109"/>
      <c r="E2" s="113"/>
      <c r="F2" s="113"/>
      <c r="G2" s="113"/>
      <c r="H2" s="113"/>
      <c r="I2" s="113"/>
      <c r="J2" s="113"/>
      <c r="K2" s="127" t="s">
        <v>392</v>
      </c>
    </row>
    <row r="3" spans="1:11" s="106" customFormat="1" ht="15" customHeight="1" x14ac:dyDescent="0.4">
      <c r="A3" s="108"/>
      <c r="B3" s="314" t="s">
        <v>128</v>
      </c>
      <c r="C3" s="315"/>
      <c r="D3" s="315"/>
      <c r="E3" s="320" t="s">
        <v>178</v>
      </c>
      <c r="F3" s="345" t="s">
        <v>231</v>
      </c>
      <c r="G3" s="346"/>
      <c r="H3" s="346"/>
      <c r="I3" s="346"/>
      <c r="J3" s="346"/>
      <c r="K3" s="322" t="s">
        <v>391</v>
      </c>
    </row>
    <row r="4" spans="1:11" s="106" customFormat="1" ht="15" customHeight="1" x14ac:dyDescent="0.4">
      <c r="A4" s="108"/>
      <c r="B4" s="336"/>
      <c r="C4" s="337"/>
      <c r="D4" s="337"/>
      <c r="E4" s="338"/>
      <c r="F4" s="322" t="s">
        <v>16</v>
      </c>
      <c r="G4" s="322" t="s">
        <v>185</v>
      </c>
      <c r="H4" s="343" t="s">
        <v>390</v>
      </c>
      <c r="I4" s="322" t="s">
        <v>372</v>
      </c>
      <c r="J4" s="322" t="s">
        <v>97</v>
      </c>
      <c r="K4" s="340"/>
    </row>
    <row r="5" spans="1:11" s="106" customFormat="1" ht="15" customHeight="1" x14ac:dyDescent="0.4">
      <c r="A5" s="108"/>
      <c r="B5" s="317"/>
      <c r="C5" s="318"/>
      <c r="D5" s="318"/>
      <c r="E5" s="339"/>
      <c r="F5" s="342"/>
      <c r="G5" s="342"/>
      <c r="H5" s="344"/>
      <c r="I5" s="342"/>
      <c r="J5" s="342"/>
      <c r="K5" s="341"/>
    </row>
    <row r="6" spans="1:11" s="106" customFormat="1" ht="15" customHeight="1" x14ac:dyDescent="0.4">
      <c r="B6" s="323" t="s">
        <v>16</v>
      </c>
      <c r="C6" s="347"/>
      <c r="D6" s="347"/>
      <c r="E6" s="124">
        <v>10433</v>
      </c>
      <c r="F6" s="124">
        <v>10380</v>
      </c>
      <c r="G6" s="124">
        <v>8853</v>
      </c>
      <c r="H6" s="122">
        <v>261</v>
      </c>
      <c r="I6" s="124">
        <v>1168</v>
      </c>
      <c r="J6" s="124">
        <v>98</v>
      </c>
      <c r="K6" s="124">
        <v>53</v>
      </c>
    </row>
    <row r="7" spans="1:11" s="106" customFormat="1" ht="15" customHeight="1" x14ac:dyDescent="0.4">
      <c r="B7" s="110"/>
      <c r="C7" s="323" t="s">
        <v>233</v>
      </c>
      <c r="D7" s="347"/>
      <c r="E7" s="124">
        <v>8907</v>
      </c>
      <c r="F7" s="124">
        <v>8864</v>
      </c>
      <c r="G7" s="124">
        <v>8545</v>
      </c>
      <c r="H7" s="122">
        <v>1</v>
      </c>
      <c r="I7" s="124">
        <v>297</v>
      </c>
      <c r="J7" s="124">
        <v>21</v>
      </c>
      <c r="K7" s="124">
        <v>43</v>
      </c>
    </row>
    <row r="8" spans="1:11" s="106" customFormat="1" ht="15" customHeight="1" x14ac:dyDescent="0.4">
      <c r="B8" s="110"/>
      <c r="C8" s="333" t="s">
        <v>25</v>
      </c>
      <c r="D8" s="334"/>
      <c r="E8" s="122">
        <v>149</v>
      </c>
      <c r="F8" s="122">
        <v>149</v>
      </c>
      <c r="G8" s="135">
        <v>3</v>
      </c>
      <c r="H8" s="122">
        <v>64</v>
      </c>
      <c r="I8" s="122">
        <v>82</v>
      </c>
      <c r="J8" s="137" t="s">
        <v>10</v>
      </c>
      <c r="K8" s="137" t="s">
        <v>10</v>
      </c>
    </row>
    <row r="9" spans="1:11" s="106" customFormat="1" ht="15" customHeight="1" x14ac:dyDescent="0.4">
      <c r="B9" s="110"/>
      <c r="C9" s="329" t="s">
        <v>320</v>
      </c>
      <c r="D9" s="334"/>
      <c r="E9" s="122">
        <v>1370</v>
      </c>
      <c r="F9" s="122">
        <v>1360</v>
      </c>
      <c r="G9" s="122">
        <v>301</v>
      </c>
      <c r="H9" s="122">
        <v>196</v>
      </c>
      <c r="I9" s="122">
        <v>787</v>
      </c>
      <c r="J9" s="122">
        <v>76</v>
      </c>
      <c r="K9" s="122">
        <v>10</v>
      </c>
    </row>
    <row r="10" spans="1:11" s="106" customFormat="1" ht="15" customHeight="1" x14ac:dyDescent="0.4">
      <c r="B10" s="110"/>
      <c r="C10" s="134"/>
      <c r="D10" s="115" t="s">
        <v>385</v>
      </c>
      <c r="E10" s="123">
        <v>733</v>
      </c>
      <c r="F10" s="123">
        <v>726</v>
      </c>
      <c r="G10" s="123">
        <v>6</v>
      </c>
      <c r="H10" s="136" t="s">
        <v>10</v>
      </c>
      <c r="I10" s="123">
        <v>680</v>
      </c>
      <c r="J10" s="123">
        <v>40</v>
      </c>
      <c r="K10" s="136">
        <v>7</v>
      </c>
    </row>
    <row r="11" spans="1:11" s="106" customFormat="1" ht="15" customHeight="1" x14ac:dyDescent="0.4">
      <c r="B11" s="110"/>
      <c r="C11" s="110"/>
      <c r="D11" s="114" t="s">
        <v>56</v>
      </c>
      <c r="E11" s="123">
        <v>320</v>
      </c>
      <c r="F11" s="123">
        <v>320</v>
      </c>
      <c r="G11" s="136" t="s">
        <v>10</v>
      </c>
      <c r="H11" s="123">
        <v>196</v>
      </c>
      <c r="I11" s="123">
        <v>89</v>
      </c>
      <c r="J11" s="123">
        <v>35</v>
      </c>
      <c r="K11" s="136" t="s">
        <v>10</v>
      </c>
    </row>
    <row r="12" spans="1:11" s="106" customFormat="1" ht="15" customHeight="1" x14ac:dyDescent="0.4">
      <c r="B12" s="110"/>
      <c r="C12" s="110"/>
      <c r="D12" s="114" t="s">
        <v>384</v>
      </c>
      <c r="E12" s="123">
        <v>8</v>
      </c>
      <c r="F12" s="123">
        <v>8</v>
      </c>
      <c r="G12" s="136" t="s">
        <v>10</v>
      </c>
      <c r="H12" s="136" t="s">
        <v>10</v>
      </c>
      <c r="I12" s="136">
        <v>8</v>
      </c>
      <c r="J12" s="136" t="s">
        <v>10</v>
      </c>
      <c r="K12" s="136" t="s">
        <v>10</v>
      </c>
    </row>
    <row r="13" spans="1:11" s="106" customFormat="1" ht="15" customHeight="1" x14ac:dyDescent="0.4">
      <c r="B13" s="110"/>
      <c r="C13" s="111"/>
      <c r="D13" s="116" t="s">
        <v>383</v>
      </c>
      <c r="E13" s="126">
        <v>309</v>
      </c>
      <c r="F13" s="126">
        <v>306</v>
      </c>
      <c r="G13" s="125">
        <v>295</v>
      </c>
      <c r="H13" s="125" t="s">
        <v>10</v>
      </c>
      <c r="I13" s="125">
        <v>10</v>
      </c>
      <c r="J13" s="125">
        <v>1</v>
      </c>
      <c r="K13" s="125">
        <v>3</v>
      </c>
    </row>
    <row r="14" spans="1:11" s="106" customFormat="1" ht="15" customHeight="1" x14ac:dyDescent="0.4">
      <c r="B14" s="111"/>
      <c r="C14" s="333" t="s">
        <v>124</v>
      </c>
      <c r="D14" s="334"/>
      <c r="E14" s="126">
        <v>7</v>
      </c>
      <c r="F14" s="126">
        <v>7</v>
      </c>
      <c r="G14" s="126">
        <v>4</v>
      </c>
      <c r="H14" s="125" t="s">
        <v>10</v>
      </c>
      <c r="I14" s="125">
        <v>2</v>
      </c>
      <c r="J14" s="126">
        <v>1</v>
      </c>
      <c r="K14" s="135" t="s">
        <v>10</v>
      </c>
    </row>
    <row r="15" spans="1:11" ht="15" customHeight="1" x14ac:dyDescent="0.4">
      <c r="B15" s="109"/>
      <c r="C15" s="109"/>
      <c r="D15" s="109"/>
      <c r="E15" s="113"/>
      <c r="F15" s="113"/>
      <c r="G15" s="113"/>
      <c r="H15" s="113"/>
      <c r="I15" s="113"/>
      <c r="J15" s="335" t="s">
        <v>115</v>
      </c>
      <c r="K15" s="335"/>
    </row>
    <row r="16" spans="1:11" ht="15" customHeight="1" x14ac:dyDescent="0.4">
      <c r="B16" s="113" t="s">
        <v>370</v>
      </c>
      <c r="C16" s="109"/>
      <c r="D16" s="109"/>
      <c r="E16" s="113"/>
      <c r="F16" s="113"/>
      <c r="G16" s="113"/>
      <c r="H16" s="113"/>
      <c r="I16" s="113"/>
      <c r="J16" s="113"/>
      <c r="K16" s="113"/>
    </row>
    <row r="17" spans="2:11" ht="15" customHeight="1" x14ac:dyDescent="0.4">
      <c r="B17" s="113" t="s">
        <v>389</v>
      </c>
      <c r="E17" s="117"/>
      <c r="F17" s="117"/>
      <c r="G17" s="117"/>
      <c r="H17" s="117"/>
      <c r="I17" s="117"/>
      <c r="J17" s="117"/>
      <c r="K17" s="117"/>
    </row>
    <row r="19" spans="2:11" ht="15" customHeight="1" x14ac:dyDescent="0.4">
      <c r="B19" s="313" t="s">
        <v>7</v>
      </c>
      <c r="C19" s="313"/>
      <c r="D19" s="313"/>
    </row>
  </sheetData>
  <sheetProtection sheet="1" objects="1" scenarios="1"/>
  <mergeCells count="16">
    <mergeCell ref="C14:D14"/>
    <mergeCell ref="J15:K15"/>
    <mergeCell ref="B19:D19"/>
    <mergeCell ref="B3:D5"/>
    <mergeCell ref="E3:E5"/>
    <mergeCell ref="K3:K5"/>
    <mergeCell ref="F4:F5"/>
    <mergeCell ref="G4:G5"/>
    <mergeCell ref="H4:H5"/>
    <mergeCell ref="I4:I5"/>
    <mergeCell ref="J4:J5"/>
    <mergeCell ref="F3:J3"/>
    <mergeCell ref="B6:D6"/>
    <mergeCell ref="C7:D7"/>
    <mergeCell ref="C8:D8"/>
    <mergeCell ref="C9:D9"/>
  </mergeCells>
  <phoneticPr fontId="3"/>
  <hyperlinks>
    <hyperlink ref="B19" location="目次!A1" display="目次へ戻る" xr:uid="{00000000-0004-0000-0E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2"/>
  <sheetViews>
    <sheetView showGridLines="0" workbookViewId="0">
      <selection activeCell="D7" sqref="D7"/>
    </sheetView>
  </sheetViews>
  <sheetFormatPr defaultRowHeight="15" customHeight="1" x14ac:dyDescent="0.4"/>
  <cols>
    <col min="1" max="1" width="5.625" style="41" customWidth="1"/>
    <col min="2" max="5" width="18.625" style="41" customWidth="1"/>
    <col min="6" max="6" width="9" style="41" customWidth="1"/>
    <col min="7" max="16384" width="9" style="41"/>
  </cols>
  <sheetData>
    <row r="1" spans="1:5" ht="21" customHeight="1" x14ac:dyDescent="0.4">
      <c r="A1" s="12" t="s">
        <v>399</v>
      </c>
      <c r="C1" s="44"/>
      <c r="D1" s="44"/>
      <c r="E1" s="44"/>
    </row>
    <row r="2" spans="1:5" ht="15" customHeight="1" x14ac:dyDescent="0.4">
      <c r="A2" s="186"/>
      <c r="B2" s="20"/>
      <c r="C2" s="20"/>
      <c r="D2" s="20"/>
      <c r="E2" s="20"/>
    </row>
    <row r="3" spans="1:5" s="138" customFormat="1" ht="15" customHeight="1" x14ac:dyDescent="0.4">
      <c r="A3" s="186"/>
      <c r="B3" s="164" t="s">
        <v>398</v>
      </c>
      <c r="C3" s="164" t="s">
        <v>9</v>
      </c>
      <c r="D3" s="164" t="s">
        <v>70</v>
      </c>
      <c r="E3" s="164" t="s">
        <v>397</v>
      </c>
    </row>
    <row r="4" spans="1:5" s="138" customFormat="1" ht="15" customHeight="1" x14ac:dyDescent="0.4">
      <c r="B4" s="82" t="s">
        <v>396</v>
      </c>
      <c r="C4" s="142">
        <v>32</v>
      </c>
      <c r="D4" s="82" t="s">
        <v>150</v>
      </c>
      <c r="E4" s="82" t="s">
        <v>395</v>
      </c>
    </row>
    <row r="5" spans="1:5" s="138" customFormat="1" ht="15" customHeight="1" x14ac:dyDescent="0.4">
      <c r="B5" s="140" t="s">
        <v>394</v>
      </c>
      <c r="C5" s="248">
        <v>98</v>
      </c>
      <c r="D5" s="140" t="s">
        <v>393</v>
      </c>
      <c r="E5" s="140" t="s">
        <v>132</v>
      </c>
    </row>
    <row r="6" spans="1:5" s="138" customFormat="1" ht="15" customHeight="1" x14ac:dyDescent="0.4">
      <c r="B6" s="20"/>
      <c r="C6" s="20"/>
      <c r="D6" s="48"/>
      <c r="E6" s="34" t="s">
        <v>143</v>
      </c>
    </row>
    <row r="7" spans="1:5" s="138" customFormat="1" ht="15" customHeight="1" x14ac:dyDescent="0.4">
      <c r="B7" s="20" t="s">
        <v>431</v>
      </c>
      <c r="C7" s="20"/>
      <c r="D7" s="20"/>
      <c r="E7" s="20"/>
    </row>
    <row r="8" spans="1:5" s="138" customFormat="1" ht="15" customHeight="1" x14ac:dyDescent="0.4">
      <c r="B8" s="141"/>
      <c r="C8" s="62"/>
      <c r="D8" s="141"/>
      <c r="E8" s="141"/>
    </row>
    <row r="9" spans="1:5" s="139" customFormat="1" ht="15" customHeight="1" x14ac:dyDescent="0.4">
      <c r="B9" s="275" t="s">
        <v>7</v>
      </c>
      <c r="C9" s="249"/>
      <c r="D9" s="249"/>
      <c r="E9" s="47"/>
    </row>
    <row r="11" spans="1:5" ht="15" customHeight="1" x14ac:dyDescent="0.4">
      <c r="B11" s="51"/>
      <c r="C11" s="143"/>
      <c r="D11" s="143"/>
    </row>
    <row r="12" spans="1:5" ht="15" customHeight="1" x14ac:dyDescent="0.4">
      <c r="C12" s="144"/>
    </row>
  </sheetData>
  <phoneticPr fontId="3"/>
  <hyperlinks>
    <hyperlink ref="B9" location="目次!A1" display="目次へ戻る" xr:uid="{00000000-0004-0000-0F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25"/>
  <sheetViews>
    <sheetView showGridLines="0" workbookViewId="0"/>
  </sheetViews>
  <sheetFormatPr defaultRowHeight="15" customHeight="1" x14ac:dyDescent="0.4"/>
  <cols>
    <col min="1" max="1" width="5.625" style="41" customWidth="1"/>
    <col min="2" max="2" width="30.875" style="41" customWidth="1"/>
    <col min="3" max="4" width="25.625" style="41" customWidth="1"/>
    <col min="5" max="5" width="9" style="41" customWidth="1"/>
    <col min="6" max="16384" width="9" style="41"/>
  </cols>
  <sheetData>
    <row r="1" spans="1:5" ht="21" customHeight="1" x14ac:dyDescent="0.4">
      <c r="A1" s="12" t="s">
        <v>260</v>
      </c>
      <c r="C1" s="44"/>
      <c r="D1" s="44"/>
      <c r="E1" s="44"/>
    </row>
    <row r="2" spans="1:5" ht="15" customHeight="1" x14ac:dyDescent="0.4">
      <c r="A2" s="186"/>
      <c r="B2" s="20"/>
      <c r="C2" s="20"/>
      <c r="D2" s="34" t="s">
        <v>19</v>
      </c>
      <c r="E2" s="44"/>
    </row>
    <row r="3" spans="1:5" s="138" customFormat="1" ht="15" customHeight="1" x14ac:dyDescent="0.4">
      <c r="A3" s="186"/>
      <c r="B3" s="164" t="s">
        <v>409</v>
      </c>
      <c r="C3" s="164" t="s">
        <v>291</v>
      </c>
      <c r="D3" s="164" t="s">
        <v>408</v>
      </c>
      <c r="E3" s="155"/>
    </row>
    <row r="4" spans="1:5" s="138" customFormat="1" ht="15.95" customHeight="1" x14ac:dyDescent="0.4">
      <c r="B4" s="16" t="s">
        <v>381</v>
      </c>
      <c r="C4" s="149">
        <v>2180</v>
      </c>
      <c r="D4" s="170">
        <v>100</v>
      </c>
      <c r="E4" s="155"/>
    </row>
    <row r="5" spans="1:5" s="138" customFormat="1" ht="15" customHeight="1" x14ac:dyDescent="0.4">
      <c r="B5" s="145" t="s">
        <v>407</v>
      </c>
      <c r="C5" s="86">
        <v>720</v>
      </c>
      <c r="D5" s="171">
        <v>33</v>
      </c>
      <c r="E5" s="155"/>
    </row>
    <row r="6" spans="1:5" s="138" customFormat="1" ht="15" customHeight="1" x14ac:dyDescent="0.4">
      <c r="B6" s="145" t="s">
        <v>406</v>
      </c>
      <c r="C6" s="86">
        <v>1460</v>
      </c>
      <c r="D6" s="171">
        <v>67</v>
      </c>
      <c r="E6" s="155"/>
    </row>
    <row r="7" spans="1:5" s="138" customFormat="1" ht="15" customHeight="1" x14ac:dyDescent="0.4">
      <c r="B7" s="146" t="s">
        <v>353</v>
      </c>
      <c r="C7" s="150"/>
      <c r="D7" s="153" t="s">
        <v>139</v>
      </c>
      <c r="E7" s="155"/>
    </row>
    <row r="8" spans="1:5" s="138" customFormat="1" ht="15" customHeight="1" x14ac:dyDescent="0.4">
      <c r="B8" s="146" t="s">
        <v>350</v>
      </c>
      <c r="C8" s="86">
        <v>69</v>
      </c>
      <c r="D8" s="171">
        <v>9.6</v>
      </c>
      <c r="E8" s="155"/>
    </row>
    <row r="9" spans="1:5" s="138" customFormat="1" ht="15" customHeight="1" x14ac:dyDescent="0.4">
      <c r="B9" s="146" t="s">
        <v>405</v>
      </c>
      <c r="C9" s="96" t="s">
        <v>10</v>
      </c>
      <c r="D9" s="96" t="s">
        <v>10</v>
      </c>
      <c r="E9" s="155"/>
    </row>
    <row r="10" spans="1:5" s="139" customFormat="1" ht="15" customHeight="1" x14ac:dyDescent="0.4">
      <c r="B10" s="146" t="s">
        <v>235</v>
      </c>
      <c r="C10" s="86">
        <v>40</v>
      </c>
      <c r="D10" s="171">
        <v>5.6</v>
      </c>
      <c r="E10" s="155"/>
    </row>
    <row r="11" spans="1:5" s="139" customFormat="1" ht="15" customHeight="1" x14ac:dyDescent="0.4">
      <c r="B11" s="146" t="s">
        <v>265</v>
      </c>
      <c r="C11" s="86">
        <v>76</v>
      </c>
      <c r="D11" s="171">
        <v>10.6</v>
      </c>
      <c r="E11" s="155"/>
    </row>
    <row r="12" spans="1:5" ht="15" customHeight="1" x14ac:dyDescent="0.4">
      <c r="B12" s="146" t="s">
        <v>404</v>
      </c>
      <c r="C12" s="86">
        <v>181</v>
      </c>
      <c r="D12" s="171">
        <v>25.1</v>
      </c>
      <c r="E12" s="155"/>
    </row>
    <row r="13" spans="1:5" ht="15" customHeight="1" x14ac:dyDescent="0.4">
      <c r="B13" s="146" t="s">
        <v>403</v>
      </c>
      <c r="C13" s="86">
        <v>144</v>
      </c>
      <c r="D13" s="171">
        <v>20</v>
      </c>
      <c r="E13" s="155"/>
    </row>
    <row r="14" spans="1:5" ht="15" customHeight="1" x14ac:dyDescent="0.4">
      <c r="B14" s="146" t="s">
        <v>212</v>
      </c>
      <c r="C14" s="150">
        <v>7.5</v>
      </c>
      <c r="D14" s="171">
        <v>1</v>
      </c>
      <c r="E14" s="155"/>
    </row>
    <row r="15" spans="1:5" ht="15" customHeight="1" x14ac:dyDescent="0.4">
      <c r="B15" s="146" t="s">
        <v>188</v>
      </c>
      <c r="C15" s="86">
        <v>13</v>
      </c>
      <c r="D15" s="171">
        <v>1.8</v>
      </c>
      <c r="E15" s="155"/>
    </row>
    <row r="16" spans="1:5" ht="15" customHeight="1" x14ac:dyDescent="0.4">
      <c r="B16" s="146" t="s">
        <v>65</v>
      </c>
      <c r="C16" s="86">
        <v>46</v>
      </c>
      <c r="D16" s="171">
        <v>6.4</v>
      </c>
      <c r="E16" s="155"/>
    </row>
    <row r="17" spans="2:5" ht="15" customHeight="1" x14ac:dyDescent="0.4">
      <c r="B17" s="146" t="s">
        <v>402</v>
      </c>
      <c r="C17" s="86">
        <v>51</v>
      </c>
      <c r="D17" s="171">
        <v>7.1</v>
      </c>
      <c r="E17" s="155"/>
    </row>
    <row r="18" spans="2:5" ht="15" customHeight="1" x14ac:dyDescent="0.4">
      <c r="B18" s="146" t="s">
        <v>401</v>
      </c>
      <c r="C18" s="86">
        <v>69</v>
      </c>
      <c r="D18" s="171">
        <v>9.6</v>
      </c>
      <c r="E18" s="155"/>
    </row>
    <row r="19" spans="2:5" ht="15" customHeight="1" x14ac:dyDescent="0.4">
      <c r="B19" s="147" t="s">
        <v>364</v>
      </c>
      <c r="C19" s="151">
        <v>23</v>
      </c>
      <c r="D19" s="154">
        <v>3.2</v>
      </c>
      <c r="E19" s="155"/>
    </row>
    <row r="20" spans="2:5" ht="15" customHeight="1" x14ac:dyDescent="0.4">
      <c r="B20" s="20"/>
      <c r="C20" s="20" t="s">
        <v>400</v>
      </c>
      <c r="D20" s="34" t="s">
        <v>140</v>
      </c>
      <c r="E20" s="44"/>
    </row>
    <row r="21" spans="2:5" ht="15" customHeight="1" x14ac:dyDescent="0.4">
      <c r="B21" s="20" t="s">
        <v>431</v>
      </c>
      <c r="C21" s="20"/>
      <c r="D21" s="20"/>
      <c r="E21" s="44"/>
    </row>
    <row r="22" spans="2:5" ht="15" customHeight="1" x14ac:dyDescent="0.4">
      <c r="B22" s="44"/>
      <c r="C22" s="44"/>
      <c r="D22" s="44"/>
      <c r="E22" s="44"/>
    </row>
    <row r="23" spans="2:5" ht="15" customHeight="1" x14ac:dyDescent="0.4">
      <c r="B23" s="275" t="s">
        <v>7</v>
      </c>
      <c r="C23" s="163"/>
      <c r="D23" s="163"/>
      <c r="E23" s="163"/>
    </row>
    <row r="24" spans="2:5" ht="15" customHeight="1" x14ac:dyDescent="0.4">
      <c r="B24" s="148"/>
      <c r="C24" s="152"/>
      <c r="D24" s="44"/>
      <c r="E24" s="44"/>
    </row>
    <row r="25" spans="2:5" ht="15" customHeight="1" x14ac:dyDescent="0.4">
      <c r="B25" s="51"/>
      <c r="C25" s="44"/>
      <c r="D25" s="44"/>
      <c r="E25" s="44"/>
    </row>
  </sheetData>
  <sheetProtection sheet="1" objects="1" scenarios="1"/>
  <phoneticPr fontId="3"/>
  <hyperlinks>
    <hyperlink ref="B23" location="目次!A1" display="目次へ戻る" xr:uid="{00000000-0004-0000-1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showGridLines="0" workbookViewId="0">
      <selection activeCell="I17" sqref="I17"/>
    </sheetView>
  </sheetViews>
  <sheetFormatPr defaultRowHeight="15" customHeight="1" x14ac:dyDescent="0.4"/>
  <cols>
    <col min="1" max="1" width="5.625" style="172" customWidth="1"/>
    <col min="2" max="2" width="26.375" style="172" customWidth="1"/>
    <col min="3" max="3" width="32.625" style="172" customWidth="1"/>
    <col min="4" max="6" width="9.625" style="172" customWidth="1"/>
    <col min="7" max="7" width="4.5" style="172" customWidth="1"/>
    <col min="8" max="8" width="9" style="172" customWidth="1"/>
    <col min="9" max="16384" width="9" style="172"/>
  </cols>
  <sheetData>
    <row r="1" spans="1:7" ht="20.25" customHeight="1" x14ac:dyDescent="0.4">
      <c r="A1" s="107" t="s">
        <v>127</v>
      </c>
    </row>
    <row r="2" spans="1:7" ht="15" customHeight="1" x14ac:dyDescent="0.4">
      <c r="A2" s="173"/>
      <c r="B2" s="113"/>
      <c r="C2" s="113"/>
      <c r="D2" s="113"/>
      <c r="E2" s="113"/>
      <c r="F2" s="127" t="s">
        <v>125</v>
      </c>
      <c r="G2" s="117"/>
    </row>
    <row r="3" spans="1:7" s="176" customFormat="1" ht="15" customHeight="1" x14ac:dyDescent="0.4">
      <c r="A3" s="173"/>
      <c r="B3" s="169" t="s">
        <v>123</v>
      </c>
      <c r="C3" s="174" t="s">
        <v>122</v>
      </c>
      <c r="D3" s="174" t="s">
        <v>121</v>
      </c>
      <c r="E3" s="174" t="s">
        <v>49</v>
      </c>
      <c r="F3" s="174" t="s">
        <v>120</v>
      </c>
      <c r="G3" s="175"/>
    </row>
    <row r="4" spans="1:7" s="176" customFormat="1" ht="15" customHeight="1" x14ac:dyDescent="0.4">
      <c r="A4" s="173"/>
      <c r="B4" s="166" t="s">
        <v>119</v>
      </c>
      <c r="C4" s="119" t="s">
        <v>117</v>
      </c>
      <c r="D4" s="123">
        <v>14557</v>
      </c>
      <c r="E4" s="123">
        <v>14557</v>
      </c>
      <c r="F4" s="136" t="s">
        <v>10</v>
      </c>
      <c r="G4" s="177"/>
    </row>
    <row r="5" spans="1:7" s="176" customFormat="1" ht="15" customHeight="1" x14ac:dyDescent="0.4">
      <c r="A5" s="173"/>
      <c r="B5" s="166" t="s">
        <v>116</v>
      </c>
      <c r="C5" s="119" t="s">
        <v>114</v>
      </c>
      <c r="D5" s="123">
        <v>6534</v>
      </c>
      <c r="E5" s="123">
        <v>6534</v>
      </c>
      <c r="F5" s="136" t="s">
        <v>10</v>
      </c>
      <c r="G5" s="177"/>
    </row>
    <row r="6" spans="1:7" s="176" customFormat="1" ht="15" customHeight="1" x14ac:dyDescent="0.4">
      <c r="A6" s="173"/>
      <c r="B6" s="166" t="s">
        <v>113</v>
      </c>
      <c r="C6" s="119" t="s">
        <v>111</v>
      </c>
      <c r="D6" s="123">
        <v>8432</v>
      </c>
      <c r="E6" s="123">
        <v>8432</v>
      </c>
      <c r="F6" s="136" t="s">
        <v>10</v>
      </c>
      <c r="G6" s="178"/>
    </row>
    <row r="7" spans="1:7" s="176" customFormat="1" ht="15" customHeight="1" x14ac:dyDescent="0.4">
      <c r="B7" s="166" t="s">
        <v>110</v>
      </c>
      <c r="C7" s="119" t="s">
        <v>22</v>
      </c>
      <c r="D7" s="123">
        <v>25600</v>
      </c>
      <c r="E7" s="123">
        <v>25600</v>
      </c>
      <c r="F7" s="136" t="s">
        <v>10</v>
      </c>
      <c r="G7" s="177"/>
    </row>
    <row r="8" spans="1:7" s="176" customFormat="1" ht="15" customHeight="1" x14ac:dyDescent="0.4">
      <c r="B8" s="166" t="s">
        <v>13</v>
      </c>
      <c r="C8" s="119" t="s">
        <v>108</v>
      </c>
      <c r="D8" s="123">
        <v>19296</v>
      </c>
      <c r="E8" s="123">
        <v>15655</v>
      </c>
      <c r="F8" s="123">
        <v>3641</v>
      </c>
      <c r="G8" s="178"/>
    </row>
    <row r="9" spans="1:7" s="176" customFormat="1" ht="15" customHeight="1" x14ac:dyDescent="0.4">
      <c r="B9" s="166" t="s">
        <v>94</v>
      </c>
      <c r="C9" s="119" t="s">
        <v>81</v>
      </c>
      <c r="D9" s="123">
        <v>10117</v>
      </c>
      <c r="E9" s="123">
        <v>10117</v>
      </c>
      <c r="F9" s="136" t="s">
        <v>10</v>
      </c>
      <c r="G9" s="177"/>
    </row>
    <row r="10" spans="1:7" s="176" customFormat="1" ht="15" customHeight="1" x14ac:dyDescent="0.4">
      <c r="B10" s="166" t="s">
        <v>12</v>
      </c>
      <c r="C10" s="179" t="s">
        <v>423</v>
      </c>
      <c r="D10" s="123">
        <v>8105</v>
      </c>
      <c r="E10" s="123">
        <v>2074</v>
      </c>
      <c r="F10" s="123">
        <v>6031</v>
      </c>
      <c r="G10" s="178"/>
    </row>
    <row r="11" spans="1:7" s="176" customFormat="1" ht="15" customHeight="1" x14ac:dyDescent="0.4">
      <c r="B11" s="166" t="s">
        <v>42</v>
      </c>
      <c r="C11" s="119" t="s">
        <v>105</v>
      </c>
      <c r="D11" s="123">
        <v>1332</v>
      </c>
      <c r="E11" s="123">
        <v>1332</v>
      </c>
      <c r="F11" s="136" t="s">
        <v>10</v>
      </c>
      <c r="G11" s="177"/>
    </row>
    <row r="12" spans="1:7" s="176" customFormat="1" ht="15" customHeight="1" x14ac:dyDescent="0.4">
      <c r="B12" s="166" t="s">
        <v>102</v>
      </c>
      <c r="C12" s="180" t="s">
        <v>424</v>
      </c>
      <c r="D12" s="123">
        <v>13553</v>
      </c>
      <c r="E12" s="123">
        <v>11604</v>
      </c>
      <c r="F12" s="136">
        <v>1949</v>
      </c>
      <c r="G12" s="177"/>
    </row>
    <row r="13" spans="1:7" s="176" customFormat="1" ht="15" customHeight="1" x14ac:dyDescent="0.4">
      <c r="B13" s="166" t="s">
        <v>101</v>
      </c>
      <c r="C13" s="180" t="s">
        <v>83</v>
      </c>
      <c r="D13" s="123">
        <v>6383</v>
      </c>
      <c r="E13" s="123">
        <v>4480</v>
      </c>
      <c r="F13" s="136">
        <v>1903</v>
      </c>
      <c r="G13" s="177"/>
    </row>
    <row r="14" spans="1:7" s="176" customFormat="1" ht="15" customHeight="1" x14ac:dyDescent="0.4">
      <c r="B14" s="166" t="s">
        <v>100</v>
      </c>
      <c r="C14" s="119" t="s">
        <v>425</v>
      </c>
      <c r="D14" s="123">
        <v>6501</v>
      </c>
      <c r="E14" s="123">
        <v>6501</v>
      </c>
      <c r="F14" s="136" t="s">
        <v>10</v>
      </c>
      <c r="G14" s="177"/>
    </row>
    <row r="15" spans="1:7" s="176" customFormat="1" ht="15" customHeight="1" x14ac:dyDescent="0.4">
      <c r="B15" s="166" t="s">
        <v>18</v>
      </c>
      <c r="C15" s="119" t="s">
        <v>64</v>
      </c>
      <c r="D15" s="123">
        <v>3645</v>
      </c>
      <c r="E15" s="123">
        <v>2914</v>
      </c>
      <c r="F15" s="136">
        <v>731</v>
      </c>
      <c r="G15" s="177"/>
    </row>
    <row r="16" spans="1:7" s="176" customFormat="1" ht="15" customHeight="1" x14ac:dyDescent="0.4">
      <c r="B16" s="166" t="s">
        <v>35</v>
      </c>
      <c r="C16" s="119" t="s">
        <v>89</v>
      </c>
      <c r="D16" s="123">
        <v>1940</v>
      </c>
      <c r="E16" s="123">
        <v>1940</v>
      </c>
      <c r="F16" s="136" t="s">
        <v>10</v>
      </c>
      <c r="G16" s="177"/>
    </row>
    <row r="17" spans="2:7" s="176" customFormat="1" ht="15" customHeight="1" x14ac:dyDescent="0.4">
      <c r="B17" s="166" t="s">
        <v>57</v>
      </c>
      <c r="C17" s="119" t="s">
        <v>426</v>
      </c>
      <c r="D17" s="123">
        <v>4513</v>
      </c>
      <c r="E17" s="123">
        <v>4513</v>
      </c>
      <c r="F17" s="136" t="s">
        <v>10</v>
      </c>
      <c r="G17" s="177"/>
    </row>
    <row r="18" spans="2:7" s="176" customFormat="1" ht="15" customHeight="1" x14ac:dyDescent="0.4">
      <c r="B18" s="167" t="s">
        <v>29</v>
      </c>
      <c r="C18" s="120" t="s">
        <v>427</v>
      </c>
      <c r="D18" s="126">
        <v>5389</v>
      </c>
      <c r="E18" s="126">
        <v>5389</v>
      </c>
      <c r="F18" s="125" t="s">
        <v>10</v>
      </c>
      <c r="G18" s="177"/>
    </row>
    <row r="19" spans="2:7" s="176" customFormat="1" ht="15" customHeight="1" x14ac:dyDescent="0.4">
      <c r="B19" s="113"/>
      <c r="C19" s="181"/>
      <c r="D19" s="181"/>
      <c r="E19" s="181"/>
      <c r="F19" s="165" t="s">
        <v>66</v>
      </c>
      <c r="G19" s="177"/>
    </row>
    <row r="20" spans="2:7" s="176" customFormat="1" ht="15" customHeight="1" x14ac:dyDescent="0.4">
      <c r="B20" s="113"/>
      <c r="C20" s="182"/>
      <c r="D20" s="182"/>
      <c r="E20" s="182"/>
      <c r="F20" s="168"/>
      <c r="G20" s="177"/>
    </row>
    <row r="21" spans="2:7" ht="15" customHeight="1" x14ac:dyDescent="0.4">
      <c r="B21" s="113" t="s">
        <v>428</v>
      </c>
      <c r="C21" s="113"/>
      <c r="D21" s="113"/>
      <c r="E21" s="113" t="s">
        <v>6</v>
      </c>
      <c r="F21" s="113"/>
      <c r="G21" s="117"/>
    </row>
    <row r="22" spans="2:7" ht="15" customHeight="1" x14ac:dyDescent="0.4">
      <c r="B22" s="113" t="s">
        <v>80</v>
      </c>
      <c r="C22" s="113"/>
      <c r="D22" s="113"/>
      <c r="E22" s="113"/>
      <c r="F22" s="113"/>
      <c r="G22" s="117"/>
    </row>
    <row r="23" spans="2:7" ht="15" customHeight="1" x14ac:dyDescent="0.4">
      <c r="B23" s="113" t="s">
        <v>99</v>
      </c>
      <c r="C23" s="113"/>
      <c r="D23" s="113"/>
      <c r="E23" s="113"/>
      <c r="F23" s="113"/>
      <c r="G23" s="117"/>
    </row>
    <row r="24" spans="2:7" ht="15" customHeight="1" x14ac:dyDescent="0.4">
      <c r="B24" s="113" t="s">
        <v>98</v>
      </c>
      <c r="C24" s="183"/>
      <c r="D24" s="183"/>
      <c r="E24" s="183"/>
      <c r="F24" s="183"/>
      <c r="G24" s="117"/>
    </row>
    <row r="25" spans="2:7" ht="15" customHeight="1" x14ac:dyDescent="0.4">
      <c r="B25" s="113"/>
    </row>
    <row r="26" spans="2:7" s="159" customFormat="1" ht="15" customHeight="1" x14ac:dyDescent="0.4">
      <c r="B26" s="158" t="s">
        <v>7</v>
      </c>
    </row>
    <row r="28" spans="2:7" ht="15" customHeight="1" x14ac:dyDescent="0.4">
      <c r="B28" s="184"/>
      <c r="C28" s="185"/>
      <c r="E28" s="185"/>
    </row>
  </sheetData>
  <sheetProtection sheet="1" objects="1" scenarios="1"/>
  <phoneticPr fontId="3"/>
  <hyperlinks>
    <hyperlink ref="B26" location="目次!A1" display="目次へ戻る" xr:uid="{00000000-0004-0000-01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7"/>
  <sheetViews>
    <sheetView showGridLines="0" workbookViewId="0"/>
  </sheetViews>
  <sheetFormatPr defaultRowHeight="15" customHeight="1" x14ac:dyDescent="0.4"/>
  <cols>
    <col min="1" max="1" width="5.625" style="10" customWidth="1"/>
    <col min="2" max="2" width="2.625" style="10" customWidth="1"/>
    <col min="3" max="3" width="24.5" style="10" customWidth="1"/>
    <col min="4" max="10" width="8.875" style="10" customWidth="1"/>
    <col min="11" max="11" width="4.25" style="10" customWidth="1"/>
    <col min="12" max="12" width="9" style="10" customWidth="1"/>
    <col min="13" max="16384" width="9" style="10"/>
  </cols>
  <sheetData>
    <row r="1" spans="1:10" ht="20.25" customHeight="1" x14ac:dyDescent="0.4">
      <c r="A1" s="12" t="s">
        <v>136</v>
      </c>
    </row>
    <row r="2" spans="1:10" ht="15" customHeight="1" x14ac:dyDescent="0.4">
      <c r="A2" s="13"/>
      <c r="B2" s="14"/>
      <c r="C2" s="20"/>
      <c r="D2" s="20"/>
      <c r="E2" s="20"/>
      <c r="F2" s="20"/>
      <c r="G2" s="14"/>
      <c r="H2" s="14"/>
      <c r="I2" s="20"/>
      <c r="J2" s="34" t="s">
        <v>148</v>
      </c>
    </row>
    <row r="3" spans="1:10" s="11" customFormat="1" ht="15" customHeight="1" x14ac:dyDescent="0.4">
      <c r="A3" s="13"/>
      <c r="B3" s="278" t="s">
        <v>147</v>
      </c>
      <c r="C3" s="279"/>
      <c r="D3" s="27" t="s">
        <v>142</v>
      </c>
      <c r="E3" s="27" t="s">
        <v>79</v>
      </c>
      <c r="F3" s="27" t="s">
        <v>141</v>
      </c>
      <c r="G3" s="27" t="s">
        <v>138</v>
      </c>
      <c r="H3" s="27" t="s">
        <v>410</v>
      </c>
      <c r="I3" s="35" t="s">
        <v>310</v>
      </c>
      <c r="J3" s="35" t="s">
        <v>418</v>
      </c>
    </row>
    <row r="4" spans="1:10" s="11" customFormat="1" ht="15" customHeight="1" x14ac:dyDescent="0.4">
      <c r="A4" s="13"/>
      <c r="B4" s="15" t="s">
        <v>137</v>
      </c>
      <c r="C4" s="14"/>
      <c r="D4" s="28">
        <v>356572</v>
      </c>
      <c r="E4" s="28">
        <v>357848</v>
      </c>
      <c r="F4" s="28">
        <v>359182</v>
      </c>
      <c r="G4" s="28">
        <v>359393</v>
      </c>
      <c r="H4" s="28">
        <v>359361</v>
      </c>
      <c r="I4" s="36">
        <v>359344</v>
      </c>
      <c r="J4" s="36">
        <v>359578</v>
      </c>
    </row>
    <row r="5" spans="1:10" s="11" customFormat="1" ht="15" customHeight="1" x14ac:dyDescent="0.4">
      <c r="A5" s="13"/>
      <c r="B5" s="16" t="s">
        <v>30</v>
      </c>
      <c r="C5" s="23"/>
      <c r="D5" s="28">
        <v>198747</v>
      </c>
      <c r="E5" s="28">
        <v>200006</v>
      </c>
      <c r="F5" s="28">
        <v>201565</v>
      </c>
      <c r="G5" s="28">
        <v>202157</v>
      </c>
      <c r="H5" s="28">
        <v>202805</v>
      </c>
      <c r="I5" s="36">
        <v>202855</v>
      </c>
      <c r="J5" s="36">
        <v>203181</v>
      </c>
    </row>
    <row r="6" spans="1:10" s="11" customFormat="1" ht="15" customHeight="1" x14ac:dyDescent="0.4">
      <c r="A6" s="13"/>
      <c r="B6" s="17"/>
      <c r="C6" s="19" t="s">
        <v>76</v>
      </c>
      <c r="D6" s="28">
        <v>121937</v>
      </c>
      <c r="E6" s="28">
        <v>123025</v>
      </c>
      <c r="F6" s="28">
        <v>122594</v>
      </c>
      <c r="G6" s="28">
        <v>123162</v>
      </c>
      <c r="H6" s="28">
        <v>123770</v>
      </c>
      <c r="I6" s="36">
        <v>123825</v>
      </c>
      <c r="J6" s="36">
        <v>124165</v>
      </c>
    </row>
    <row r="7" spans="1:10" s="11" customFormat="1" ht="15" customHeight="1" x14ac:dyDescent="0.4">
      <c r="B7" s="18"/>
      <c r="C7" s="24" t="s">
        <v>134</v>
      </c>
      <c r="D7" s="29">
        <v>76810</v>
      </c>
      <c r="E7" s="29">
        <v>76981</v>
      </c>
      <c r="F7" s="29">
        <v>78971</v>
      </c>
      <c r="G7" s="29">
        <v>78995</v>
      </c>
      <c r="H7" s="29">
        <v>79035</v>
      </c>
      <c r="I7" s="37">
        <v>79030</v>
      </c>
      <c r="J7" s="37">
        <v>79016</v>
      </c>
    </row>
    <row r="8" spans="1:10" s="11" customFormat="1" ht="15" customHeight="1" x14ac:dyDescent="0.4">
      <c r="B8" s="19" t="s">
        <v>120</v>
      </c>
      <c r="C8" s="23"/>
      <c r="D8" s="28">
        <v>157825</v>
      </c>
      <c r="E8" s="28">
        <v>157842</v>
      </c>
      <c r="F8" s="28">
        <v>157617</v>
      </c>
      <c r="G8" s="28">
        <v>157236</v>
      </c>
      <c r="H8" s="28">
        <v>156556</v>
      </c>
      <c r="I8" s="36">
        <v>156489</v>
      </c>
      <c r="J8" s="36">
        <v>156397</v>
      </c>
    </row>
    <row r="9" spans="1:10" s="11" customFormat="1" ht="15" customHeight="1" x14ac:dyDescent="0.4">
      <c r="B9" s="17"/>
      <c r="C9" s="19" t="s">
        <v>84</v>
      </c>
      <c r="D9" s="28">
        <v>113742</v>
      </c>
      <c r="E9" s="28">
        <v>114027</v>
      </c>
      <c r="F9" s="28">
        <v>113905</v>
      </c>
      <c r="G9" s="28">
        <v>113596</v>
      </c>
      <c r="H9" s="28">
        <v>113345</v>
      </c>
      <c r="I9" s="36">
        <v>113241</v>
      </c>
      <c r="J9" s="36">
        <v>113242</v>
      </c>
    </row>
    <row r="10" spans="1:10" s="11" customFormat="1" ht="15" customHeight="1" x14ac:dyDescent="0.4">
      <c r="B10" s="17"/>
      <c r="C10" s="25" t="s">
        <v>133</v>
      </c>
      <c r="D10" s="30">
        <v>37361</v>
      </c>
      <c r="E10" s="30">
        <v>37169</v>
      </c>
      <c r="F10" s="30">
        <v>37150</v>
      </c>
      <c r="G10" s="30">
        <v>37077</v>
      </c>
      <c r="H10" s="30">
        <v>36659</v>
      </c>
      <c r="I10" s="38">
        <v>36696</v>
      </c>
      <c r="J10" s="38">
        <v>36603</v>
      </c>
    </row>
    <row r="11" spans="1:10" s="11" customFormat="1" ht="15" customHeight="1" x14ac:dyDescent="0.4">
      <c r="B11" s="18"/>
      <c r="C11" s="24" t="s">
        <v>131</v>
      </c>
      <c r="D11" s="29">
        <v>6722</v>
      </c>
      <c r="E11" s="29">
        <v>6646</v>
      </c>
      <c r="F11" s="29">
        <v>6562</v>
      </c>
      <c r="G11" s="29">
        <v>6563</v>
      </c>
      <c r="H11" s="29">
        <v>6552</v>
      </c>
      <c r="I11" s="37">
        <v>6552</v>
      </c>
      <c r="J11" s="37">
        <v>6552</v>
      </c>
    </row>
    <row r="12" spans="1:10" s="11" customFormat="1" ht="15" customHeight="1" x14ac:dyDescent="0.4">
      <c r="B12" s="280" t="s">
        <v>130</v>
      </c>
      <c r="C12" s="281"/>
      <c r="D12" s="29">
        <v>276147</v>
      </c>
      <c r="E12" s="29">
        <v>277625</v>
      </c>
      <c r="F12" s="29">
        <v>278560</v>
      </c>
      <c r="G12" s="29">
        <v>279288</v>
      </c>
      <c r="H12" s="29">
        <v>279199</v>
      </c>
      <c r="I12" s="37">
        <v>279352</v>
      </c>
      <c r="J12" s="37">
        <v>279665</v>
      </c>
    </row>
    <row r="13" spans="1:10" s="11" customFormat="1" ht="15" customHeight="1" x14ac:dyDescent="0.4">
      <c r="B13" s="14"/>
      <c r="C13" s="26"/>
      <c r="D13" s="26"/>
      <c r="E13" s="26"/>
      <c r="F13" s="26"/>
      <c r="G13" s="31"/>
      <c r="H13" s="32"/>
      <c r="I13" s="282" t="s">
        <v>85</v>
      </c>
      <c r="J13" s="282"/>
    </row>
    <row r="14" spans="1:10" s="11" customFormat="1" ht="15" customHeight="1" x14ac:dyDescent="0.4">
      <c r="B14" s="20" t="s">
        <v>129</v>
      </c>
      <c r="C14" s="14"/>
      <c r="D14" s="26"/>
      <c r="E14" s="26"/>
      <c r="F14" s="26"/>
      <c r="G14" s="26"/>
      <c r="H14" s="32"/>
      <c r="I14" s="32"/>
      <c r="J14" s="14"/>
    </row>
    <row r="15" spans="1:10" s="11" customFormat="1" ht="15" customHeight="1" x14ac:dyDescent="0.4"/>
    <row r="16" spans="1:10" s="11" customFormat="1" ht="15" customHeight="1" x14ac:dyDescent="0.4">
      <c r="B16" s="21"/>
      <c r="C16" s="21" t="s">
        <v>7</v>
      </c>
    </row>
    <row r="17" s="11" customFormat="1" ht="15" customHeight="1" x14ac:dyDescent="0.4"/>
    <row r="18" s="11" customFormat="1" ht="15" customHeight="1" x14ac:dyDescent="0.4"/>
    <row r="19" s="11" customFormat="1" ht="15" customHeight="1" x14ac:dyDescent="0.4"/>
    <row r="27" ht="22.5" customHeight="1" x14ac:dyDescent="0.4"/>
  </sheetData>
  <sheetProtection sheet="1" objects="1" scenarios="1"/>
  <mergeCells count="3">
    <mergeCell ref="B3:C3"/>
    <mergeCell ref="B12:C12"/>
    <mergeCell ref="I13:J13"/>
  </mergeCells>
  <phoneticPr fontId="3"/>
  <hyperlinks>
    <hyperlink ref="C16" location="目次!A1" display="目次へ戻る" xr:uid="{00000000-0004-0000-02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3"/>
  <sheetViews>
    <sheetView showGridLines="0" workbookViewId="0">
      <selection activeCell="I12" sqref="I12:J12"/>
    </sheetView>
  </sheetViews>
  <sheetFormatPr defaultRowHeight="15" customHeight="1" x14ac:dyDescent="0.4"/>
  <cols>
    <col min="1" max="1" width="5.625" style="10" customWidth="1"/>
    <col min="2" max="2" width="8.625" style="10" customWidth="1"/>
    <col min="3" max="3" width="0.5" style="10" customWidth="1"/>
    <col min="4" max="4" width="17.25" style="10" customWidth="1"/>
    <col min="5" max="5" width="0.5" style="10" customWidth="1"/>
    <col min="6" max="6" width="6" style="10" customWidth="1"/>
    <col min="7" max="7" width="4.875" style="10" customWidth="1"/>
    <col min="8" max="8" width="10.625" style="10" customWidth="1"/>
    <col min="9" max="11" width="9.375" style="10" customWidth="1"/>
    <col min="12" max="13" width="12.75" style="10" customWidth="1"/>
    <col min="14" max="14" width="4.75" style="10" customWidth="1"/>
    <col min="15" max="15" width="9" style="10" customWidth="1"/>
    <col min="16" max="16384" width="9" style="10"/>
  </cols>
  <sheetData>
    <row r="1" spans="1:13" ht="20.25" customHeight="1" x14ac:dyDescent="0.4">
      <c r="A1" s="12" t="s">
        <v>254</v>
      </c>
    </row>
    <row r="2" spans="1:13" ht="15" customHeight="1" x14ac:dyDescent="0.4">
      <c r="A2" s="186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34"/>
    </row>
    <row r="3" spans="1:13" s="11" customFormat="1" ht="15" customHeight="1" x14ac:dyDescent="0.4">
      <c r="A3" s="186"/>
      <c r="B3" s="187" t="s">
        <v>253</v>
      </c>
      <c r="C3" s="188"/>
      <c r="D3" s="189" t="s">
        <v>251</v>
      </c>
      <c r="E3" s="190"/>
      <c r="F3" s="187" t="s">
        <v>250</v>
      </c>
      <c r="G3" s="283" t="s">
        <v>249</v>
      </c>
      <c r="H3" s="284"/>
      <c r="I3" s="187" t="s">
        <v>248</v>
      </c>
      <c r="J3" s="187" t="s">
        <v>247</v>
      </c>
      <c r="K3" s="187" t="s">
        <v>58</v>
      </c>
      <c r="L3" s="187" t="s">
        <v>246</v>
      </c>
      <c r="M3" s="187" t="s">
        <v>245</v>
      </c>
    </row>
    <row r="4" spans="1:13" s="11" customFormat="1" ht="15" customHeight="1" x14ac:dyDescent="0.4">
      <c r="A4" s="186"/>
      <c r="B4" s="191" t="s">
        <v>244</v>
      </c>
      <c r="C4" s="192"/>
      <c r="D4" s="193" t="s">
        <v>243</v>
      </c>
      <c r="E4" s="194"/>
      <c r="F4" s="195">
        <v>4</v>
      </c>
      <c r="G4" s="196">
        <v>23.5</v>
      </c>
      <c r="H4" s="197" t="s">
        <v>72</v>
      </c>
      <c r="I4" s="149">
        <v>9070</v>
      </c>
      <c r="J4" s="198">
        <v>4535</v>
      </c>
      <c r="K4" s="199">
        <f t="shared" ref="K4:K18" si="0">J4/I4*100</f>
        <v>50</v>
      </c>
      <c r="L4" s="200" t="s">
        <v>239</v>
      </c>
      <c r="M4" s="200" t="s">
        <v>209</v>
      </c>
    </row>
    <row r="5" spans="1:13" s="11" customFormat="1" ht="15" customHeight="1" x14ac:dyDescent="0.4">
      <c r="A5" s="186"/>
      <c r="B5" s="82" t="s">
        <v>242</v>
      </c>
      <c r="C5" s="84"/>
      <c r="D5" s="201" t="s">
        <v>241</v>
      </c>
      <c r="E5" s="202"/>
      <c r="F5" s="203" t="s">
        <v>156</v>
      </c>
      <c r="G5" s="204">
        <v>21.5</v>
      </c>
      <c r="H5" s="205"/>
      <c r="I5" s="86">
        <v>4840</v>
      </c>
      <c r="J5" s="206">
        <v>2420</v>
      </c>
      <c r="K5" s="207">
        <f t="shared" si="0"/>
        <v>50</v>
      </c>
      <c r="L5" s="208" t="s">
        <v>240</v>
      </c>
      <c r="M5" s="209" t="s">
        <v>239</v>
      </c>
    </row>
    <row r="6" spans="1:13" s="11" customFormat="1" ht="15" customHeight="1" x14ac:dyDescent="0.4">
      <c r="A6" s="186"/>
      <c r="B6" s="82" t="s">
        <v>238</v>
      </c>
      <c r="C6" s="84"/>
      <c r="D6" s="210" t="s">
        <v>90</v>
      </c>
      <c r="E6" s="211"/>
      <c r="F6" s="212">
        <v>4</v>
      </c>
      <c r="G6" s="204">
        <v>30</v>
      </c>
      <c r="H6" s="213">
        <v>32</v>
      </c>
      <c r="I6" s="86">
        <v>3100</v>
      </c>
      <c r="J6" s="206">
        <v>1990</v>
      </c>
      <c r="K6" s="207">
        <f t="shared" si="0"/>
        <v>64.193548387096783</v>
      </c>
      <c r="L6" s="209" t="s">
        <v>236</v>
      </c>
      <c r="M6" s="209" t="s">
        <v>0</v>
      </c>
    </row>
    <row r="7" spans="1:13" s="11" customFormat="1" ht="15" customHeight="1" x14ac:dyDescent="0.4">
      <c r="B7" s="82" t="s">
        <v>234</v>
      </c>
      <c r="C7" s="84"/>
      <c r="D7" s="214" t="s">
        <v>48</v>
      </c>
      <c r="E7" s="215"/>
      <c r="F7" s="212" t="s">
        <v>156</v>
      </c>
      <c r="G7" s="204">
        <v>24.5</v>
      </c>
      <c r="H7" s="213">
        <v>28</v>
      </c>
      <c r="I7" s="86">
        <v>14800</v>
      </c>
      <c r="J7" s="206">
        <v>11720</v>
      </c>
      <c r="K7" s="207">
        <f t="shared" si="0"/>
        <v>79.189189189189193</v>
      </c>
      <c r="L7" s="208" t="s">
        <v>232</v>
      </c>
      <c r="M7" s="209" t="s">
        <v>1</v>
      </c>
    </row>
    <row r="8" spans="1:13" s="11" customFormat="1" ht="15" customHeight="1" x14ac:dyDescent="0.4">
      <c r="B8" s="82" t="s">
        <v>230</v>
      </c>
      <c r="C8" s="84"/>
      <c r="D8" s="214" t="s">
        <v>229</v>
      </c>
      <c r="E8" s="215"/>
      <c r="F8" s="212">
        <v>2</v>
      </c>
      <c r="G8" s="204">
        <v>22</v>
      </c>
      <c r="H8" s="205"/>
      <c r="I8" s="86">
        <v>550</v>
      </c>
      <c r="J8" s="206">
        <v>550</v>
      </c>
      <c r="K8" s="207">
        <f t="shared" si="0"/>
        <v>100</v>
      </c>
      <c r="L8" s="209" t="s">
        <v>158</v>
      </c>
      <c r="M8" s="209" t="s">
        <v>88</v>
      </c>
    </row>
    <row r="9" spans="1:13" s="11" customFormat="1" ht="15" customHeight="1" x14ac:dyDescent="0.4">
      <c r="B9" s="82" t="s">
        <v>225</v>
      </c>
      <c r="C9" s="84"/>
      <c r="D9" s="214" t="s">
        <v>181</v>
      </c>
      <c r="E9" s="215"/>
      <c r="F9" s="212" t="s">
        <v>156</v>
      </c>
      <c r="G9" s="204">
        <v>22</v>
      </c>
      <c r="H9" s="205"/>
      <c r="I9" s="86">
        <v>530</v>
      </c>
      <c r="J9" s="206">
        <v>240</v>
      </c>
      <c r="K9" s="207">
        <f t="shared" si="0"/>
        <v>45.283018867924532</v>
      </c>
      <c r="L9" s="209" t="s">
        <v>0</v>
      </c>
      <c r="M9" s="208" t="s">
        <v>224</v>
      </c>
    </row>
    <row r="10" spans="1:13" s="11" customFormat="1" ht="15" customHeight="1" x14ac:dyDescent="0.4">
      <c r="B10" s="82" t="s">
        <v>223</v>
      </c>
      <c r="C10" s="84"/>
      <c r="D10" s="214" t="s">
        <v>222</v>
      </c>
      <c r="E10" s="215"/>
      <c r="F10" s="212">
        <v>2</v>
      </c>
      <c r="G10" s="204">
        <v>22</v>
      </c>
      <c r="H10" s="205"/>
      <c r="I10" s="86">
        <v>2110</v>
      </c>
      <c r="J10" s="206">
        <v>1640</v>
      </c>
      <c r="K10" s="207">
        <f t="shared" si="0"/>
        <v>77.725118483412331</v>
      </c>
      <c r="L10" s="208" t="s">
        <v>221</v>
      </c>
      <c r="M10" s="209" t="s">
        <v>219</v>
      </c>
    </row>
    <row r="11" spans="1:13" s="11" customFormat="1" ht="15" customHeight="1" x14ac:dyDescent="0.4">
      <c r="B11" s="82" t="s">
        <v>217</v>
      </c>
      <c r="C11" s="84"/>
      <c r="D11" s="214" t="s">
        <v>215</v>
      </c>
      <c r="E11" s="215"/>
      <c r="F11" s="212">
        <v>2</v>
      </c>
      <c r="G11" s="204">
        <v>18</v>
      </c>
      <c r="H11" s="205"/>
      <c r="I11" s="86">
        <v>20</v>
      </c>
      <c r="J11" s="206">
        <v>20</v>
      </c>
      <c r="K11" s="207">
        <f t="shared" si="0"/>
        <v>100</v>
      </c>
      <c r="L11" s="209" t="s">
        <v>214</v>
      </c>
      <c r="M11" s="209" t="s">
        <v>214</v>
      </c>
    </row>
    <row r="12" spans="1:13" s="11" customFormat="1" ht="15" customHeight="1" x14ac:dyDescent="0.4">
      <c r="B12" s="82" t="s">
        <v>211</v>
      </c>
      <c r="C12" s="84"/>
      <c r="D12" s="214" t="s">
        <v>93</v>
      </c>
      <c r="E12" s="215"/>
      <c r="F12" s="212">
        <v>2</v>
      </c>
      <c r="G12" s="204">
        <v>16</v>
      </c>
      <c r="H12" s="205"/>
      <c r="I12" s="86">
        <v>4120</v>
      </c>
      <c r="J12" s="206">
        <v>2870</v>
      </c>
      <c r="K12" s="207">
        <f t="shared" si="0"/>
        <v>69.660194174757279</v>
      </c>
      <c r="L12" s="209" t="s">
        <v>210</v>
      </c>
      <c r="M12" s="209" t="s">
        <v>207</v>
      </c>
    </row>
    <row r="13" spans="1:13" s="11" customFormat="1" ht="15" customHeight="1" x14ac:dyDescent="0.4">
      <c r="B13" s="82" t="s">
        <v>206</v>
      </c>
      <c r="C13" s="84"/>
      <c r="D13" s="214" t="s">
        <v>205</v>
      </c>
      <c r="E13" s="215"/>
      <c r="F13" s="212">
        <v>2</v>
      </c>
      <c r="G13" s="204">
        <v>16</v>
      </c>
      <c r="H13" s="205"/>
      <c r="I13" s="86">
        <v>1190</v>
      </c>
      <c r="J13" s="206">
        <v>1190</v>
      </c>
      <c r="K13" s="207">
        <f t="shared" si="0"/>
        <v>100</v>
      </c>
      <c r="L13" s="209" t="s">
        <v>176</v>
      </c>
      <c r="M13" s="209" t="s">
        <v>203</v>
      </c>
    </row>
    <row r="14" spans="1:13" s="11" customFormat="1" ht="15" customHeight="1" x14ac:dyDescent="0.4">
      <c r="B14" s="82" t="s">
        <v>202</v>
      </c>
      <c r="C14" s="84"/>
      <c r="D14" s="214" t="s">
        <v>201</v>
      </c>
      <c r="E14" s="215"/>
      <c r="F14" s="212">
        <v>2</v>
      </c>
      <c r="G14" s="204">
        <v>18</v>
      </c>
      <c r="H14" s="205"/>
      <c r="I14" s="86">
        <v>1500</v>
      </c>
      <c r="J14" s="206">
        <v>1500</v>
      </c>
      <c r="K14" s="207">
        <f t="shared" si="0"/>
        <v>100</v>
      </c>
      <c r="L14" s="209" t="s">
        <v>200</v>
      </c>
      <c r="M14" s="209" t="s">
        <v>199</v>
      </c>
    </row>
    <row r="15" spans="1:13" s="11" customFormat="1" ht="15" customHeight="1" x14ac:dyDescent="0.4">
      <c r="B15" s="82" t="s">
        <v>198</v>
      </c>
      <c r="C15" s="84"/>
      <c r="D15" s="214" t="s">
        <v>197</v>
      </c>
      <c r="E15" s="215"/>
      <c r="F15" s="212">
        <v>2</v>
      </c>
      <c r="G15" s="204">
        <v>16</v>
      </c>
      <c r="H15" s="205"/>
      <c r="I15" s="86">
        <v>770</v>
      </c>
      <c r="J15" s="206">
        <v>240</v>
      </c>
      <c r="K15" s="207">
        <f t="shared" si="0"/>
        <v>31.168831168831169</v>
      </c>
      <c r="L15" s="209" t="s">
        <v>195</v>
      </c>
      <c r="M15" s="209" t="s">
        <v>194</v>
      </c>
    </row>
    <row r="16" spans="1:13" s="11" customFormat="1" ht="15" customHeight="1" x14ac:dyDescent="0.4">
      <c r="B16" s="82" t="s">
        <v>192</v>
      </c>
      <c r="C16" s="84"/>
      <c r="D16" s="216" t="s">
        <v>191</v>
      </c>
      <c r="E16" s="215"/>
      <c r="F16" s="212">
        <v>2</v>
      </c>
      <c r="G16" s="204">
        <v>15</v>
      </c>
      <c r="H16" s="217" t="s">
        <v>190</v>
      </c>
      <c r="I16" s="86">
        <v>1020</v>
      </c>
      <c r="J16" s="206">
        <v>870</v>
      </c>
      <c r="K16" s="207">
        <f t="shared" si="0"/>
        <v>85.294117647058826</v>
      </c>
      <c r="L16" s="209" t="s">
        <v>167</v>
      </c>
      <c r="M16" s="208" t="s">
        <v>189</v>
      </c>
    </row>
    <row r="17" spans="2:13" s="11" customFormat="1" ht="15" customHeight="1" x14ac:dyDescent="0.4">
      <c r="B17" s="82" t="s">
        <v>187</v>
      </c>
      <c r="C17" s="84"/>
      <c r="D17" s="214" t="s">
        <v>184</v>
      </c>
      <c r="E17" s="215"/>
      <c r="F17" s="212">
        <v>2</v>
      </c>
      <c r="G17" s="204">
        <v>12</v>
      </c>
      <c r="H17" s="205"/>
      <c r="I17" s="86">
        <v>2680</v>
      </c>
      <c r="J17" s="206">
        <v>1390</v>
      </c>
      <c r="K17" s="207">
        <f t="shared" si="0"/>
        <v>51.865671641791046</v>
      </c>
      <c r="L17" s="209" t="s">
        <v>182</v>
      </c>
      <c r="M17" s="209" t="s">
        <v>173</v>
      </c>
    </row>
    <row r="18" spans="2:13" s="11" customFormat="1" ht="15" customHeight="1" x14ac:dyDescent="0.4">
      <c r="B18" s="82" t="s">
        <v>180</v>
      </c>
      <c r="C18" s="84"/>
      <c r="D18" s="214" t="s">
        <v>179</v>
      </c>
      <c r="E18" s="215"/>
      <c r="F18" s="212">
        <v>2</v>
      </c>
      <c r="G18" s="204">
        <v>12</v>
      </c>
      <c r="H18" s="205"/>
      <c r="I18" s="86">
        <v>590</v>
      </c>
      <c r="J18" s="206">
        <v>390</v>
      </c>
      <c r="K18" s="207">
        <f t="shared" si="0"/>
        <v>66.101694915254242</v>
      </c>
      <c r="L18" s="209" t="s">
        <v>177</v>
      </c>
      <c r="M18" s="209" t="s">
        <v>39</v>
      </c>
    </row>
    <row r="19" spans="2:13" s="11" customFormat="1" ht="15" customHeight="1" x14ac:dyDescent="0.4">
      <c r="B19" s="82" t="s">
        <v>175</v>
      </c>
      <c r="C19" s="84"/>
      <c r="D19" s="214" t="s">
        <v>52</v>
      </c>
      <c r="E19" s="215"/>
      <c r="F19" s="212">
        <v>2</v>
      </c>
      <c r="G19" s="204">
        <v>12</v>
      </c>
      <c r="H19" s="205"/>
      <c r="I19" s="86">
        <v>740</v>
      </c>
      <c r="J19" s="218" t="s">
        <v>10</v>
      </c>
      <c r="K19" s="218" t="s">
        <v>10</v>
      </c>
      <c r="L19" s="208" t="s">
        <v>174</v>
      </c>
      <c r="M19" s="209" t="s">
        <v>173</v>
      </c>
    </row>
    <row r="20" spans="2:13" ht="15" customHeight="1" x14ac:dyDescent="0.4">
      <c r="B20" s="82" t="s">
        <v>170</v>
      </c>
      <c r="C20" s="84"/>
      <c r="D20" s="216" t="s">
        <v>169</v>
      </c>
      <c r="E20" s="215"/>
      <c r="F20" s="212">
        <v>2</v>
      </c>
      <c r="G20" s="204">
        <v>12</v>
      </c>
      <c r="H20" s="205"/>
      <c r="I20" s="86">
        <v>780</v>
      </c>
      <c r="J20" s="206">
        <v>440</v>
      </c>
      <c r="K20" s="207">
        <f>J20/I20*100</f>
        <v>56.410256410256409</v>
      </c>
      <c r="L20" s="209" t="s">
        <v>167</v>
      </c>
      <c r="M20" s="209" t="s">
        <v>165</v>
      </c>
    </row>
    <row r="21" spans="2:13" ht="15" customHeight="1" x14ac:dyDescent="0.4">
      <c r="B21" s="82" t="s">
        <v>164</v>
      </c>
      <c r="C21" s="84"/>
      <c r="D21" s="214" t="s">
        <v>28</v>
      </c>
      <c r="E21" s="215"/>
      <c r="F21" s="212" t="s">
        <v>156</v>
      </c>
      <c r="G21" s="204">
        <v>12</v>
      </c>
      <c r="H21" s="205"/>
      <c r="I21" s="86">
        <v>6280</v>
      </c>
      <c r="J21" s="206">
        <v>6280</v>
      </c>
      <c r="K21" s="207">
        <f>J21/I21*100</f>
        <v>100</v>
      </c>
      <c r="L21" s="209" t="s">
        <v>162</v>
      </c>
      <c r="M21" s="209" t="s">
        <v>161</v>
      </c>
    </row>
    <row r="22" spans="2:13" ht="15" customHeight="1" x14ac:dyDescent="0.4">
      <c r="B22" s="82" t="s">
        <v>159</v>
      </c>
      <c r="C22" s="84"/>
      <c r="D22" s="214" t="s">
        <v>157</v>
      </c>
      <c r="E22" s="215"/>
      <c r="F22" s="212" t="s">
        <v>156</v>
      </c>
      <c r="G22" s="204">
        <v>13.5</v>
      </c>
      <c r="H22" s="205"/>
      <c r="I22" s="86">
        <v>680</v>
      </c>
      <c r="J22" s="206">
        <v>680</v>
      </c>
      <c r="K22" s="207">
        <f>J22/I22*100</f>
        <v>100</v>
      </c>
      <c r="L22" s="209" t="s">
        <v>53</v>
      </c>
      <c r="M22" s="209" t="s">
        <v>34</v>
      </c>
    </row>
    <row r="23" spans="2:13" ht="15" customHeight="1" x14ac:dyDescent="0.4">
      <c r="B23" s="140" t="s">
        <v>155</v>
      </c>
      <c r="C23" s="219"/>
      <c r="D23" s="220" t="s">
        <v>154</v>
      </c>
      <c r="E23" s="221"/>
      <c r="F23" s="222">
        <v>2</v>
      </c>
      <c r="G23" s="223">
        <v>8</v>
      </c>
      <c r="H23" s="224"/>
      <c r="I23" s="151">
        <v>150</v>
      </c>
      <c r="J23" s="225">
        <v>150</v>
      </c>
      <c r="K23" s="226">
        <f>J23/I23*100</f>
        <v>100</v>
      </c>
      <c r="L23" s="227" t="s">
        <v>153</v>
      </c>
      <c r="M23" s="227" t="s">
        <v>152</v>
      </c>
    </row>
    <row r="24" spans="2:13" ht="15" customHeight="1" x14ac:dyDescent="0.4">
      <c r="B24" s="164"/>
      <c r="C24" s="285" t="s">
        <v>20</v>
      </c>
      <c r="D24" s="285"/>
      <c r="E24" s="285"/>
      <c r="F24" s="228"/>
      <c r="G24" s="229"/>
      <c r="H24" s="230"/>
      <c r="I24" s="231">
        <f>SUM(I4:I23)</f>
        <v>55520</v>
      </c>
      <c r="J24" s="232">
        <f>SUM(J4:J23)</f>
        <v>39115</v>
      </c>
      <c r="K24" s="233">
        <f>J24/I24*100</f>
        <v>70.452089337175792</v>
      </c>
      <c r="L24" s="234"/>
      <c r="M24" s="234"/>
    </row>
    <row r="25" spans="2:13" ht="15" customHeight="1" x14ac:dyDescent="0.4">
      <c r="B25" s="20"/>
      <c r="C25" s="20"/>
      <c r="D25" s="20"/>
      <c r="E25" s="20"/>
      <c r="F25" s="20"/>
      <c r="G25" s="20"/>
      <c r="H25" s="20"/>
      <c r="I25" s="20"/>
      <c r="J25" s="235"/>
      <c r="K25" s="236"/>
      <c r="L25" s="48"/>
      <c r="M25" s="34" t="s">
        <v>143</v>
      </c>
    </row>
    <row r="26" spans="2:13" ht="15" customHeight="1" x14ac:dyDescent="0.4">
      <c r="B26" s="20"/>
      <c r="C26" s="20"/>
      <c r="D26" s="20"/>
      <c r="E26" s="20"/>
      <c r="F26" s="20"/>
      <c r="G26" s="20"/>
      <c r="H26" s="20"/>
      <c r="I26" s="20"/>
      <c r="J26" s="237"/>
      <c r="K26" s="238"/>
      <c r="L26" s="48"/>
      <c r="M26" s="34"/>
    </row>
    <row r="27" spans="2:13" ht="15" customHeight="1" x14ac:dyDescent="0.4">
      <c r="B27" s="20" t="s">
        <v>429</v>
      </c>
      <c r="C27" s="20"/>
      <c r="D27" s="20"/>
      <c r="E27" s="20" t="s">
        <v>6</v>
      </c>
      <c r="F27" s="20"/>
      <c r="G27" s="44"/>
    </row>
    <row r="28" spans="2:13" ht="15" customHeight="1" x14ac:dyDescent="0.4">
      <c r="B28" s="20" t="s">
        <v>149</v>
      </c>
      <c r="C28" s="20"/>
      <c r="D28" s="20"/>
      <c r="E28" s="20"/>
      <c r="F28" s="20"/>
      <c r="G28" s="44"/>
    </row>
    <row r="29" spans="2:13" ht="15" customHeight="1" x14ac:dyDescent="0.4">
      <c r="B29" s="41"/>
      <c r="C29" s="41"/>
      <c r="D29" s="41"/>
      <c r="E29" s="41"/>
      <c r="F29" s="43"/>
      <c r="G29" s="41"/>
      <c r="H29" s="41"/>
      <c r="I29" s="41"/>
      <c r="J29" s="20"/>
      <c r="K29" s="20"/>
      <c r="L29" s="41"/>
      <c r="M29" s="41"/>
    </row>
    <row r="30" spans="2:13" s="253" customFormat="1" ht="22.5" customHeight="1" x14ac:dyDescent="0.4">
      <c r="B30" s="250" t="s">
        <v>7</v>
      </c>
      <c r="C30" s="251"/>
      <c r="D30" s="251"/>
      <c r="E30" s="251"/>
      <c r="F30" s="252"/>
      <c r="G30" s="251"/>
      <c r="H30" s="251"/>
      <c r="I30" s="251"/>
      <c r="J30" s="251"/>
      <c r="K30" s="251"/>
      <c r="L30" s="251"/>
      <c r="M30" s="251"/>
    </row>
    <row r="31" spans="2:13" ht="15" customHeight="1" x14ac:dyDescent="0.4"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41"/>
    </row>
    <row r="32" spans="2:13" ht="15" customHeight="1" x14ac:dyDescent="0.4">
      <c r="B32" s="287"/>
      <c r="C32" s="287"/>
      <c r="D32" s="287"/>
      <c r="E32" s="287"/>
      <c r="F32" s="287"/>
      <c r="G32" s="287"/>
      <c r="H32" s="287"/>
      <c r="I32" s="287"/>
      <c r="J32" s="47"/>
      <c r="K32" s="47"/>
      <c r="L32" s="41"/>
      <c r="M32" s="41"/>
    </row>
    <row r="33" spans="10:11" ht="15" customHeight="1" x14ac:dyDescent="0.4">
      <c r="J33" s="47"/>
      <c r="K33" s="47"/>
    </row>
  </sheetData>
  <sheetProtection sheet="1" objects="1" scenarios="1"/>
  <mergeCells count="4">
    <mergeCell ref="G3:H3"/>
    <mergeCell ref="C24:E24"/>
    <mergeCell ref="B31:L31"/>
    <mergeCell ref="B32:I32"/>
  </mergeCells>
  <phoneticPr fontId="3"/>
  <hyperlinks>
    <hyperlink ref="B30" location="目次!A1" display="目次へ戻る" xr:uid="{00000000-0004-0000-03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4"/>
  <sheetViews>
    <sheetView showGridLines="0" workbookViewId="0"/>
  </sheetViews>
  <sheetFormatPr defaultRowHeight="15" customHeight="1" x14ac:dyDescent="0.4"/>
  <cols>
    <col min="1" max="1" width="5.625" style="10" customWidth="1"/>
    <col min="2" max="9" width="10.875" style="10" customWidth="1"/>
    <col min="10" max="10" width="4.5" style="10" customWidth="1"/>
    <col min="11" max="11" width="9" style="10" customWidth="1"/>
    <col min="12" max="16384" width="9" style="10"/>
  </cols>
  <sheetData>
    <row r="1" spans="1:9" ht="20.25" customHeight="1" x14ac:dyDescent="0.4">
      <c r="A1" s="12" t="s">
        <v>258</v>
      </c>
    </row>
    <row r="2" spans="1:9" ht="15" customHeight="1" x14ac:dyDescent="0.4">
      <c r="A2" s="186"/>
      <c r="B2" s="20"/>
      <c r="C2" s="20"/>
      <c r="D2" s="20"/>
      <c r="E2" s="20"/>
      <c r="F2" s="20"/>
      <c r="G2" s="20"/>
      <c r="H2" s="20"/>
      <c r="I2" s="20"/>
    </row>
    <row r="3" spans="1:9" s="11" customFormat="1" ht="15" customHeight="1" x14ac:dyDescent="0.4">
      <c r="A3" s="186"/>
      <c r="B3" s="285" t="s">
        <v>257</v>
      </c>
      <c r="C3" s="285"/>
      <c r="D3" s="285" t="s">
        <v>23</v>
      </c>
      <c r="E3" s="285"/>
      <c r="F3" s="285" t="s">
        <v>256</v>
      </c>
      <c r="G3" s="285"/>
      <c r="H3" s="285" t="s">
        <v>255</v>
      </c>
      <c r="I3" s="285"/>
    </row>
    <row r="4" spans="1:9" s="11" customFormat="1" ht="15" customHeight="1" x14ac:dyDescent="0.4">
      <c r="A4" s="186"/>
      <c r="B4" s="164" t="s">
        <v>104</v>
      </c>
      <c r="C4" s="164" t="s">
        <v>168</v>
      </c>
      <c r="D4" s="164" t="s">
        <v>104</v>
      </c>
      <c r="E4" s="164" t="s">
        <v>168</v>
      </c>
      <c r="F4" s="164" t="s">
        <v>104</v>
      </c>
      <c r="G4" s="164" t="s">
        <v>168</v>
      </c>
      <c r="H4" s="164" t="s">
        <v>104</v>
      </c>
      <c r="I4" s="164" t="s">
        <v>168</v>
      </c>
    </row>
    <row r="5" spans="1:9" s="11" customFormat="1" ht="15" customHeight="1" x14ac:dyDescent="0.4">
      <c r="A5" s="186"/>
      <c r="B5" s="289">
        <f>SUM(D5,F5,H5)</f>
        <v>15</v>
      </c>
      <c r="C5" s="291">
        <f>SUM(E5,G5,I5)</f>
        <v>15.790000000000001</v>
      </c>
      <c r="D5" s="289">
        <v>2</v>
      </c>
      <c r="E5" s="291">
        <v>12.83</v>
      </c>
      <c r="F5" s="289">
        <v>12</v>
      </c>
      <c r="G5" s="291">
        <v>2.73</v>
      </c>
      <c r="H5" s="289">
        <v>1</v>
      </c>
      <c r="I5" s="291">
        <v>0.23</v>
      </c>
    </row>
    <row r="6" spans="1:9" s="11" customFormat="1" ht="9" customHeight="1" x14ac:dyDescent="0.4">
      <c r="A6" s="186"/>
      <c r="B6" s="290"/>
      <c r="C6" s="292"/>
      <c r="D6" s="290"/>
      <c r="E6" s="292"/>
      <c r="F6" s="290"/>
      <c r="G6" s="292"/>
      <c r="H6" s="290"/>
      <c r="I6" s="292"/>
    </row>
    <row r="7" spans="1:9" s="11" customFormat="1" ht="15" customHeight="1" x14ac:dyDescent="0.4">
      <c r="B7" s="20"/>
      <c r="C7" s="20"/>
      <c r="D7" s="20"/>
      <c r="E7" s="20"/>
      <c r="F7" s="20"/>
      <c r="G7" s="288" t="s">
        <v>172</v>
      </c>
      <c r="H7" s="288"/>
      <c r="I7" s="288"/>
    </row>
    <row r="8" spans="1:9" s="11" customFormat="1" ht="15" customHeight="1" x14ac:dyDescent="0.4">
      <c r="B8" s="20" t="s">
        <v>430</v>
      </c>
      <c r="C8" s="14"/>
      <c r="D8" s="14"/>
      <c r="E8" s="14"/>
      <c r="F8" s="14"/>
      <c r="G8" s="14"/>
      <c r="H8" s="14"/>
      <c r="I8" s="14"/>
    </row>
    <row r="9" spans="1:9" s="11" customFormat="1" ht="15" customHeight="1" x14ac:dyDescent="0.4">
      <c r="B9" s="41"/>
      <c r="C9" s="41"/>
      <c r="D9" s="41"/>
      <c r="E9" s="41"/>
      <c r="F9" s="41"/>
      <c r="G9" s="41"/>
      <c r="H9" s="41"/>
      <c r="I9" s="41"/>
    </row>
    <row r="10" spans="1:9" s="254" customFormat="1" ht="15" customHeight="1" x14ac:dyDescent="0.4">
      <c r="B10" s="250" t="s">
        <v>7</v>
      </c>
    </row>
    <row r="11" spans="1:9" s="11" customFormat="1" ht="15" customHeight="1" x14ac:dyDescent="0.4"/>
    <row r="12" spans="1:9" s="11" customFormat="1" ht="15" customHeight="1" x14ac:dyDescent="0.4">
      <c r="B12" s="51"/>
    </row>
    <row r="13" spans="1:9" s="11" customFormat="1" ht="15" customHeight="1" x14ac:dyDescent="0.4">
      <c r="B13" s="52"/>
    </row>
    <row r="14" spans="1:9" s="11" customFormat="1" ht="15" customHeight="1" x14ac:dyDescent="0.4">
      <c r="B14" s="52"/>
    </row>
    <row r="15" spans="1:9" s="11" customFormat="1" ht="15" customHeight="1" x14ac:dyDescent="0.4"/>
    <row r="16" spans="1:9" s="11" customFormat="1" ht="15" customHeight="1" x14ac:dyDescent="0.4"/>
    <row r="24" s="10" customFormat="1" ht="22.5" customHeight="1" x14ac:dyDescent="0.4"/>
  </sheetData>
  <sheetProtection sheet="1" objects="1" scenarios="1"/>
  <mergeCells count="13">
    <mergeCell ref="B3:C3"/>
    <mergeCell ref="D3:E3"/>
    <mergeCell ref="F3:G3"/>
    <mergeCell ref="H3:I3"/>
    <mergeCell ref="G7:I7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hyperlinks>
    <hyperlink ref="B10" location="目次!A1" display="目次へ戻る" xr:uid="{00000000-0004-0000-04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2"/>
  <sheetViews>
    <sheetView showGridLines="0" workbookViewId="0">
      <selection activeCell="D14" sqref="D14"/>
    </sheetView>
  </sheetViews>
  <sheetFormatPr defaultRowHeight="15" customHeight="1" x14ac:dyDescent="0.4"/>
  <cols>
    <col min="1" max="1" width="5.625" style="10" customWidth="1"/>
    <col min="2" max="2" width="15.75" style="10" customWidth="1"/>
    <col min="3" max="3" width="7.625" style="10" customWidth="1"/>
    <col min="4" max="4" width="11.875" style="10" customWidth="1"/>
    <col min="5" max="5" width="28.75" style="10" customWidth="1"/>
    <col min="6" max="6" width="4.375" style="10" customWidth="1"/>
    <col min="7" max="7" width="9" style="10" customWidth="1"/>
    <col min="8" max="16384" width="9" style="10"/>
  </cols>
  <sheetData>
    <row r="1" spans="1:5" ht="20.25" customHeight="1" x14ac:dyDescent="0.4">
      <c r="A1" s="12" t="s">
        <v>287</v>
      </c>
    </row>
    <row r="2" spans="1:5" ht="15" customHeight="1" x14ac:dyDescent="0.4">
      <c r="A2" s="186"/>
      <c r="B2" s="20"/>
      <c r="C2" s="20"/>
      <c r="D2" s="20"/>
      <c r="E2" s="20"/>
    </row>
    <row r="3" spans="1:5" s="11" customFormat="1" ht="15" customHeight="1" x14ac:dyDescent="0.4">
      <c r="A3" s="186"/>
      <c r="B3" s="285" t="s">
        <v>144</v>
      </c>
      <c r="C3" s="285"/>
      <c r="D3" s="164" t="s">
        <v>285</v>
      </c>
      <c r="E3" s="164" t="s">
        <v>284</v>
      </c>
    </row>
    <row r="4" spans="1:5" s="11" customFormat="1" ht="15" customHeight="1" x14ac:dyDescent="0.4">
      <c r="A4" s="186"/>
      <c r="B4" s="293" t="s">
        <v>220</v>
      </c>
      <c r="C4" s="293"/>
      <c r="D4" s="240">
        <v>4.03</v>
      </c>
      <c r="E4" s="25" t="s">
        <v>151</v>
      </c>
    </row>
    <row r="5" spans="1:5" s="11" customFormat="1" ht="15" customHeight="1" x14ac:dyDescent="0.4">
      <c r="A5" s="186"/>
      <c r="B5" s="293" t="s">
        <v>283</v>
      </c>
      <c r="C5" s="293"/>
      <c r="D5" s="240">
        <v>8.8000000000000007</v>
      </c>
      <c r="E5" s="25" t="s">
        <v>282</v>
      </c>
    </row>
    <row r="6" spans="1:5" s="11" customFormat="1" ht="15" customHeight="1" x14ac:dyDescent="0.4">
      <c r="A6" s="186"/>
      <c r="B6" s="293" t="s">
        <v>118</v>
      </c>
      <c r="C6" s="293"/>
      <c r="D6" s="240">
        <v>0.18</v>
      </c>
      <c r="E6" s="25" t="s">
        <v>280</v>
      </c>
    </row>
    <row r="7" spans="1:5" s="11" customFormat="1" ht="15" customHeight="1" x14ac:dyDescent="0.4">
      <c r="B7" s="293" t="s">
        <v>279</v>
      </c>
      <c r="C7" s="293"/>
      <c r="D7" s="240">
        <v>0.2</v>
      </c>
      <c r="E7" s="25" t="s">
        <v>278</v>
      </c>
    </row>
    <row r="8" spans="1:5" s="11" customFormat="1" ht="15" customHeight="1" x14ac:dyDescent="0.4">
      <c r="B8" s="294" t="s">
        <v>277</v>
      </c>
      <c r="C8" s="294"/>
      <c r="D8" s="241">
        <v>0.34</v>
      </c>
      <c r="E8" s="242" t="s">
        <v>276</v>
      </c>
    </row>
    <row r="9" spans="1:5" s="11" customFormat="1" ht="15" customHeight="1" x14ac:dyDescent="0.4">
      <c r="B9" s="293" t="s">
        <v>103</v>
      </c>
      <c r="C9" s="293"/>
      <c r="D9" s="240">
        <v>0.25</v>
      </c>
      <c r="E9" s="25" t="s">
        <v>275</v>
      </c>
    </row>
    <row r="10" spans="1:5" s="11" customFormat="1" ht="15" customHeight="1" x14ac:dyDescent="0.4">
      <c r="B10" s="293" t="s">
        <v>274</v>
      </c>
      <c r="C10" s="293"/>
      <c r="D10" s="240">
        <v>0.15</v>
      </c>
      <c r="E10" s="25" t="s">
        <v>27</v>
      </c>
    </row>
    <row r="11" spans="1:5" s="11" customFormat="1" ht="15" customHeight="1" x14ac:dyDescent="0.4">
      <c r="B11" s="293" t="s">
        <v>272</v>
      </c>
      <c r="C11" s="293"/>
      <c r="D11" s="240">
        <v>0.37</v>
      </c>
      <c r="E11" s="25" t="s">
        <v>163</v>
      </c>
    </row>
    <row r="12" spans="1:5" s="11" customFormat="1" ht="15" customHeight="1" x14ac:dyDescent="0.4">
      <c r="B12" s="293" t="s">
        <v>227</v>
      </c>
      <c r="C12" s="293"/>
      <c r="D12" s="240">
        <v>0.2</v>
      </c>
      <c r="E12" s="25" t="s">
        <v>273</v>
      </c>
    </row>
    <row r="13" spans="1:5" s="11" customFormat="1" ht="15" customHeight="1" x14ac:dyDescent="0.4">
      <c r="B13" s="293" t="s">
        <v>271</v>
      </c>
      <c r="C13" s="293"/>
      <c r="D13" s="240">
        <v>0.1</v>
      </c>
      <c r="E13" s="243" t="s">
        <v>33</v>
      </c>
    </row>
    <row r="14" spans="1:5" s="11" customFormat="1" ht="15" customHeight="1" x14ac:dyDescent="0.4">
      <c r="B14" s="293" t="s">
        <v>269</v>
      </c>
      <c r="C14" s="293"/>
      <c r="D14" s="240">
        <v>0.2</v>
      </c>
      <c r="E14" s="243" t="s">
        <v>268</v>
      </c>
    </row>
    <row r="15" spans="1:5" s="11" customFormat="1" ht="15" customHeight="1" x14ac:dyDescent="0.4">
      <c r="B15" s="293" t="s">
        <v>267</v>
      </c>
      <c r="C15" s="293"/>
      <c r="D15" s="240">
        <v>0.34</v>
      </c>
      <c r="E15" s="243" t="s">
        <v>266</v>
      </c>
    </row>
    <row r="16" spans="1:5" s="11" customFormat="1" ht="15" customHeight="1" x14ac:dyDescent="0.4">
      <c r="B16" s="75" t="s">
        <v>36</v>
      </c>
      <c r="C16" s="244"/>
      <c r="D16" s="240">
        <v>0.2</v>
      </c>
      <c r="E16" s="243" t="s">
        <v>145</v>
      </c>
    </row>
    <row r="17" spans="2:5" s="11" customFormat="1" ht="15" customHeight="1" x14ac:dyDescent="0.4">
      <c r="B17" s="75" t="s">
        <v>264</v>
      </c>
      <c r="C17" s="244"/>
      <c r="D17" s="240">
        <v>0.2</v>
      </c>
      <c r="E17" s="243" t="s">
        <v>87</v>
      </c>
    </row>
    <row r="18" spans="2:5" s="11" customFormat="1" ht="15" customHeight="1" x14ac:dyDescent="0.4">
      <c r="B18" s="75" t="s">
        <v>263</v>
      </c>
      <c r="C18" s="244"/>
      <c r="D18" s="240">
        <v>0.49</v>
      </c>
      <c r="E18" s="243" t="s">
        <v>262</v>
      </c>
    </row>
    <row r="19" spans="2:5" s="11" customFormat="1" ht="15" customHeight="1" x14ac:dyDescent="0.4">
      <c r="B19" s="75"/>
      <c r="C19" s="244"/>
      <c r="D19" s="240"/>
      <c r="E19" s="243" t="s">
        <v>261</v>
      </c>
    </row>
    <row r="20" spans="2:5" s="11" customFormat="1" ht="15" customHeight="1" x14ac:dyDescent="0.4">
      <c r="B20" s="76"/>
      <c r="C20" s="245"/>
      <c r="D20" s="246"/>
      <c r="E20" s="247" t="s">
        <v>259</v>
      </c>
    </row>
    <row r="21" spans="2:5" s="11" customFormat="1" ht="15" customHeight="1" x14ac:dyDescent="0.4">
      <c r="B21" s="20"/>
      <c r="C21" s="20"/>
      <c r="D21" s="20"/>
      <c r="E21" s="34" t="s">
        <v>228</v>
      </c>
    </row>
    <row r="22" spans="2:5" s="11" customFormat="1" ht="15" customHeight="1" x14ac:dyDescent="0.4">
      <c r="B22" s="20" t="s">
        <v>430</v>
      </c>
      <c r="C22" s="20"/>
      <c r="D22" s="20"/>
      <c r="E22" s="20"/>
    </row>
    <row r="23" spans="2:5" s="11" customFormat="1" ht="15" customHeight="1" x14ac:dyDescent="0.4">
      <c r="B23" s="20"/>
      <c r="C23" s="20"/>
      <c r="D23" s="20"/>
      <c r="E23" s="20"/>
    </row>
    <row r="24" spans="2:5" s="11" customFormat="1" ht="15" customHeight="1" x14ac:dyDescent="0.4">
      <c r="B24" s="239" t="s">
        <v>7</v>
      </c>
    </row>
    <row r="25" spans="2:5" ht="15" customHeight="1" x14ac:dyDescent="0.4">
      <c r="B25" s="286"/>
      <c r="C25" s="286"/>
      <c r="D25" s="286"/>
      <c r="E25" s="286"/>
    </row>
    <row r="26" spans="2:5" ht="15" customHeight="1" x14ac:dyDescent="0.4">
      <c r="B26" s="51"/>
      <c r="C26" s="44"/>
      <c r="D26" s="44"/>
      <c r="E26" s="54"/>
    </row>
    <row r="32" spans="2:5" ht="22.5" customHeight="1" x14ac:dyDescent="0.4"/>
  </sheetData>
  <sheetProtection sheet="1" objects="1" scenarios="1"/>
  <mergeCells count="14">
    <mergeCell ref="B13:C13"/>
    <mergeCell ref="B14:C14"/>
    <mergeCell ref="B15:C15"/>
    <mergeCell ref="B25:E25"/>
    <mergeCell ref="B8:C8"/>
    <mergeCell ref="B9:C9"/>
    <mergeCell ref="B10:C10"/>
    <mergeCell ref="B11:C11"/>
    <mergeCell ref="B12:C12"/>
    <mergeCell ref="B3:C3"/>
    <mergeCell ref="B4:C4"/>
    <mergeCell ref="B5:C5"/>
    <mergeCell ref="B6:C6"/>
    <mergeCell ref="B7:C7"/>
  </mergeCells>
  <phoneticPr fontId="3"/>
  <hyperlinks>
    <hyperlink ref="B24" location="目次!A1" display="目次へ戻る" xr:uid="{00000000-0004-0000-05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7"/>
  <sheetViews>
    <sheetView showGridLines="0" workbookViewId="0">
      <selection activeCell="J12" sqref="J12"/>
    </sheetView>
  </sheetViews>
  <sheetFormatPr defaultRowHeight="15" customHeight="1" x14ac:dyDescent="0.4"/>
  <cols>
    <col min="1" max="1" width="5.625" style="41" customWidth="1"/>
    <col min="2" max="2" width="6.625" style="41" customWidth="1"/>
    <col min="3" max="3" width="18.625" style="41" customWidth="1"/>
    <col min="4" max="10" width="9.625" style="41" customWidth="1"/>
    <col min="11" max="11" width="4.5" style="41" customWidth="1"/>
    <col min="12" max="12" width="9" style="41" customWidth="1"/>
    <col min="13" max="16384" width="9" style="41"/>
  </cols>
  <sheetData>
    <row r="1" spans="1:10" ht="20.25" customHeight="1" x14ac:dyDescent="0.4">
      <c r="A1" s="55" t="s">
        <v>109</v>
      </c>
    </row>
    <row r="2" spans="1:10" ht="15" customHeight="1" x14ac:dyDescent="0.4">
      <c r="A2" s="13"/>
      <c r="B2" s="14"/>
      <c r="C2" s="20"/>
      <c r="D2" s="20"/>
      <c r="E2" s="20"/>
      <c r="F2" s="20"/>
      <c r="G2" s="14"/>
      <c r="H2" s="14"/>
      <c r="I2" s="34"/>
      <c r="J2" s="34" t="s">
        <v>305</v>
      </c>
    </row>
    <row r="3" spans="1:10" ht="15" customHeight="1" x14ac:dyDescent="0.4">
      <c r="A3" s="13"/>
      <c r="B3" s="278" t="s">
        <v>147</v>
      </c>
      <c r="C3" s="279"/>
      <c r="D3" s="49" t="s">
        <v>303</v>
      </c>
      <c r="E3" s="49" t="s">
        <v>208</v>
      </c>
      <c r="F3" s="49" t="s">
        <v>252</v>
      </c>
      <c r="G3" s="49" t="s">
        <v>301</v>
      </c>
      <c r="H3" s="49" t="s">
        <v>411</v>
      </c>
      <c r="I3" s="40" t="s">
        <v>414</v>
      </c>
      <c r="J3" s="160" t="s">
        <v>419</v>
      </c>
    </row>
    <row r="4" spans="1:10" ht="15" customHeight="1" x14ac:dyDescent="0.4">
      <c r="A4" s="13"/>
      <c r="B4" s="56" t="s">
        <v>300</v>
      </c>
      <c r="C4" s="57"/>
      <c r="D4" s="59">
        <v>175</v>
      </c>
      <c r="E4" s="59">
        <v>175</v>
      </c>
      <c r="F4" s="59">
        <v>175</v>
      </c>
      <c r="G4" s="59">
        <v>175</v>
      </c>
      <c r="H4" s="59">
        <v>174</v>
      </c>
      <c r="I4" s="63">
        <v>174</v>
      </c>
      <c r="J4" s="63">
        <v>174</v>
      </c>
    </row>
    <row r="5" spans="1:10" ht="15" customHeight="1" x14ac:dyDescent="0.4">
      <c r="A5" s="13"/>
      <c r="B5" s="25" t="s">
        <v>298</v>
      </c>
      <c r="C5" s="25" t="s">
        <v>297</v>
      </c>
      <c r="D5" s="60">
        <v>1</v>
      </c>
      <c r="E5" s="60">
        <v>1</v>
      </c>
      <c r="F5" s="60">
        <v>1</v>
      </c>
      <c r="G5" s="60">
        <v>1</v>
      </c>
      <c r="H5" s="60">
        <v>1</v>
      </c>
      <c r="I5" s="64">
        <v>1</v>
      </c>
      <c r="J5" s="64">
        <v>1</v>
      </c>
    </row>
    <row r="6" spans="1:10" ht="15" customHeight="1" x14ac:dyDescent="0.4">
      <c r="A6" s="13"/>
      <c r="B6" s="17"/>
      <c r="C6" s="24" t="s">
        <v>183</v>
      </c>
      <c r="D6" s="53">
        <v>174</v>
      </c>
      <c r="E6" s="53">
        <v>174</v>
      </c>
      <c r="F6" s="53">
        <v>174</v>
      </c>
      <c r="G6" s="53">
        <v>174</v>
      </c>
      <c r="H6" s="53">
        <v>173</v>
      </c>
      <c r="I6" s="50">
        <v>173</v>
      </c>
      <c r="J6" s="162">
        <v>173</v>
      </c>
    </row>
    <row r="7" spans="1:10" ht="15" customHeight="1" x14ac:dyDescent="0.4">
      <c r="A7" s="13"/>
      <c r="B7" s="19" t="s">
        <v>296</v>
      </c>
      <c r="C7" s="25" t="s">
        <v>295</v>
      </c>
      <c r="D7" s="60">
        <v>7</v>
      </c>
      <c r="E7" s="60">
        <v>5</v>
      </c>
      <c r="F7" s="60">
        <v>4</v>
      </c>
      <c r="G7" s="60">
        <v>3</v>
      </c>
      <c r="H7" s="60">
        <v>4</v>
      </c>
      <c r="I7" s="64">
        <v>4</v>
      </c>
      <c r="J7" s="64">
        <v>3</v>
      </c>
    </row>
    <row r="8" spans="1:10" ht="15" customHeight="1" x14ac:dyDescent="0.4">
      <c r="B8" s="17"/>
      <c r="C8" s="25" t="s">
        <v>294</v>
      </c>
      <c r="D8" s="60">
        <v>33</v>
      </c>
      <c r="E8" s="60">
        <v>35</v>
      </c>
      <c r="F8" s="60">
        <v>30</v>
      </c>
      <c r="G8" s="60">
        <v>28</v>
      </c>
      <c r="H8" s="60">
        <v>25</v>
      </c>
      <c r="I8" s="64">
        <v>18</v>
      </c>
      <c r="J8" s="64">
        <v>19</v>
      </c>
    </row>
    <row r="9" spans="1:10" ht="15" customHeight="1" x14ac:dyDescent="0.4">
      <c r="B9" s="17"/>
      <c r="C9" s="24" t="s">
        <v>293</v>
      </c>
      <c r="D9" s="53">
        <v>135</v>
      </c>
      <c r="E9" s="53">
        <v>135</v>
      </c>
      <c r="F9" s="53">
        <v>141</v>
      </c>
      <c r="G9" s="53">
        <v>144</v>
      </c>
      <c r="H9" s="53">
        <v>145</v>
      </c>
      <c r="I9" s="50">
        <v>152</v>
      </c>
      <c r="J9" s="162">
        <v>152</v>
      </c>
    </row>
    <row r="10" spans="1:10" ht="15" customHeight="1" x14ac:dyDescent="0.4">
      <c r="B10" s="19" t="s">
        <v>292</v>
      </c>
      <c r="C10" s="25" t="s">
        <v>290</v>
      </c>
      <c r="D10" s="61" t="s">
        <v>10</v>
      </c>
      <c r="E10" s="61" t="s">
        <v>10</v>
      </c>
      <c r="F10" s="61" t="s">
        <v>10</v>
      </c>
      <c r="G10" s="61" t="s">
        <v>10</v>
      </c>
      <c r="H10" s="61" t="s">
        <v>10</v>
      </c>
      <c r="I10" s="61" t="s">
        <v>10</v>
      </c>
      <c r="J10" s="61" t="s">
        <v>422</v>
      </c>
    </row>
    <row r="11" spans="1:10" ht="15" customHeight="1" x14ac:dyDescent="0.4">
      <c r="B11" s="17"/>
      <c r="C11" s="25" t="s">
        <v>135</v>
      </c>
      <c r="D11" s="60">
        <v>18</v>
      </c>
      <c r="E11" s="60">
        <v>18</v>
      </c>
      <c r="F11" s="60">
        <v>18</v>
      </c>
      <c r="G11" s="60">
        <v>18</v>
      </c>
      <c r="H11" s="60">
        <v>18</v>
      </c>
      <c r="I11" s="64">
        <v>18</v>
      </c>
      <c r="J11" s="64">
        <v>15</v>
      </c>
    </row>
    <row r="12" spans="1:10" ht="15" customHeight="1" x14ac:dyDescent="0.4">
      <c r="B12" s="18"/>
      <c r="C12" s="24" t="s">
        <v>289</v>
      </c>
      <c r="D12" s="53">
        <v>157</v>
      </c>
      <c r="E12" s="53">
        <v>157</v>
      </c>
      <c r="F12" s="53">
        <v>157</v>
      </c>
      <c r="G12" s="53">
        <v>157</v>
      </c>
      <c r="H12" s="53">
        <v>156</v>
      </c>
      <c r="I12" s="50">
        <v>156</v>
      </c>
      <c r="J12" s="162">
        <v>156</v>
      </c>
    </row>
    <row r="13" spans="1:10" ht="15" customHeight="1" x14ac:dyDescent="0.4">
      <c r="B13" s="14"/>
      <c r="C13" s="20"/>
      <c r="D13" s="20"/>
      <c r="E13" s="20"/>
      <c r="F13" s="14"/>
      <c r="G13" s="14"/>
      <c r="H13" s="62"/>
      <c r="I13" s="282" t="s">
        <v>288</v>
      </c>
      <c r="J13" s="282"/>
    </row>
    <row r="14" spans="1:10" ht="15" customHeight="1" x14ac:dyDescent="0.4">
      <c r="B14" s="20" t="s">
        <v>129</v>
      </c>
      <c r="C14" s="14"/>
      <c r="D14" s="20"/>
      <c r="E14" s="20"/>
      <c r="F14" s="20"/>
      <c r="G14" s="20"/>
      <c r="H14" s="20"/>
      <c r="I14" s="20"/>
      <c r="J14" s="14"/>
    </row>
    <row r="15" spans="1:10" ht="15" customHeight="1" x14ac:dyDescent="0.4">
      <c r="B15" s="14"/>
      <c r="C15" s="58"/>
      <c r="D15" s="14"/>
      <c r="E15" s="14"/>
      <c r="F15" s="14"/>
      <c r="G15" s="14"/>
      <c r="H15" s="282"/>
      <c r="I15" s="282"/>
      <c r="J15" s="14"/>
    </row>
    <row r="16" spans="1:10" ht="15" customHeight="1" x14ac:dyDescent="0.4">
      <c r="B16" s="21" t="s">
        <v>7</v>
      </c>
      <c r="C16" s="14"/>
      <c r="D16" s="14"/>
      <c r="E16" s="14"/>
      <c r="F16" s="14"/>
      <c r="G16" s="14"/>
      <c r="H16" s="14"/>
      <c r="I16" s="14"/>
      <c r="J16" s="14"/>
    </row>
    <row r="17" spans="2:10" ht="15" customHeight="1" x14ac:dyDescent="0.4">
      <c r="B17" s="14"/>
      <c r="C17" s="14"/>
      <c r="D17" s="14"/>
      <c r="E17" s="14"/>
      <c r="F17" s="14"/>
      <c r="G17" s="14"/>
      <c r="H17" s="14"/>
      <c r="I17" s="14"/>
      <c r="J17" s="14"/>
    </row>
  </sheetData>
  <sheetProtection sheet="1" objects="1" scenarios="1"/>
  <mergeCells count="3">
    <mergeCell ref="B3:C3"/>
    <mergeCell ref="I13:J13"/>
    <mergeCell ref="H15:I15"/>
  </mergeCells>
  <phoneticPr fontId="3"/>
  <hyperlinks>
    <hyperlink ref="B16" location="目次!A1" display="目次へ戻る" xr:uid="{00000000-0004-0000-06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2"/>
  <sheetViews>
    <sheetView showGridLines="0" workbookViewId="0">
      <selection activeCell="K16" sqref="K16"/>
    </sheetView>
  </sheetViews>
  <sheetFormatPr defaultRowHeight="15" customHeight="1" x14ac:dyDescent="0.4"/>
  <cols>
    <col min="1" max="1" width="5.625" style="41" customWidth="1"/>
    <col min="2" max="2" width="2.625" style="41" customWidth="1"/>
    <col min="3" max="3" width="18.625" style="41" customWidth="1"/>
    <col min="4" max="12" width="8.125" style="41" customWidth="1"/>
    <col min="13" max="13" width="4.375" style="41" customWidth="1"/>
    <col min="14" max="14" width="9" style="41" customWidth="1"/>
    <col min="15" max="16384" width="9" style="41"/>
  </cols>
  <sheetData>
    <row r="1" spans="1:12" ht="20.25" customHeight="1" x14ac:dyDescent="0.4">
      <c r="A1" s="12" t="s">
        <v>323</v>
      </c>
    </row>
    <row r="2" spans="1:12" ht="15" customHeight="1" x14ac:dyDescent="0.4">
      <c r="A2" s="13"/>
      <c r="B2" s="14"/>
      <c r="C2" s="20"/>
      <c r="D2" s="20"/>
      <c r="E2" s="20"/>
      <c r="F2" s="20"/>
      <c r="G2" s="20"/>
      <c r="H2" s="14"/>
      <c r="I2" s="34"/>
      <c r="J2" s="34"/>
      <c r="K2" s="34" t="s">
        <v>322</v>
      </c>
      <c r="L2" s="34"/>
    </row>
    <row r="3" spans="1:12" ht="15" customHeight="1" x14ac:dyDescent="0.4">
      <c r="A3" s="13"/>
      <c r="B3" s="278" t="s">
        <v>147</v>
      </c>
      <c r="C3" s="279"/>
      <c r="D3" s="49" t="s">
        <v>321</v>
      </c>
      <c r="E3" s="49" t="s">
        <v>319</v>
      </c>
      <c r="F3" s="49" t="s">
        <v>318</v>
      </c>
      <c r="G3" s="49" t="s">
        <v>317</v>
      </c>
      <c r="H3" s="49" t="s">
        <v>316</v>
      </c>
      <c r="I3" s="49" t="s">
        <v>412</v>
      </c>
      <c r="J3" s="40" t="s">
        <v>415</v>
      </c>
      <c r="K3" s="160" t="s">
        <v>420</v>
      </c>
      <c r="L3" s="71"/>
    </row>
    <row r="4" spans="1:12" ht="15" customHeight="1" x14ac:dyDescent="0.4">
      <c r="A4" s="13"/>
      <c r="B4" s="56" t="s">
        <v>137</v>
      </c>
      <c r="C4" s="57"/>
      <c r="D4" s="67">
        <f t="shared" ref="D4:I4" si="0">SUM(D5,D14)</f>
        <v>24164</v>
      </c>
      <c r="E4" s="67">
        <f t="shared" si="0"/>
        <v>24126</v>
      </c>
      <c r="F4" s="67">
        <f t="shared" si="0"/>
        <v>24079</v>
      </c>
      <c r="G4" s="67">
        <f t="shared" si="0"/>
        <v>24003</v>
      </c>
      <c r="H4" s="67">
        <f t="shared" si="0"/>
        <v>23924</v>
      </c>
      <c r="I4" s="67">
        <f t="shared" si="0"/>
        <v>23859</v>
      </c>
      <c r="J4" s="70">
        <v>23772</v>
      </c>
      <c r="K4" s="70">
        <v>23718</v>
      </c>
      <c r="L4" s="72"/>
    </row>
    <row r="5" spans="1:12" ht="15" customHeight="1" x14ac:dyDescent="0.4">
      <c r="A5" s="13"/>
      <c r="B5" s="19" t="s">
        <v>107</v>
      </c>
      <c r="C5" s="66"/>
      <c r="D5" s="30">
        <f t="shared" ref="D5:I5" si="1">SUM(D6:D13)</f>
        <v>20505</v>
      </c>
      <c r="E5" s="30">
        <f t="shared" si="1"/>
        <v>20453</v>
      </c>
      <c r="F5" s="30">
        <f t="shared" si="1"/>
        <v>20399</v>
      </c>
      <c r="G5" s="30">
        <f t="shared" si="1"/>
        <v>20324</v>
      </c>
      <c r="H5" s="30">
        <f t="shared" si="1"/>
        <v>20266</v>
      </c>
      <c r="I5" s="30">
        <f t="shared" si="1"/>
        <v>20199</v>
      </c>
      <c r="J5" s="38">
        <v>20113</v>
      </c>
      <c r="K5" s="38">
        <v>20044</v>
      </c>
      <c r="L5" s="72"/>
    </row>
    <row r="6" spans="1:12" ht="15" customHeight="1" x14ac:dyDescent="0.4">
      <c r="A6" s="13"/>
      <c r="B6" s="17"/>
      <c r="C6" s="19" t="s">
        <v>314</v>
      </c>
      <c r="D6" s="28">
        <v>10064</v>
      </c>
      <c r="E6" s="28">
        <v>10073</v>
      </c>
      <c r="F6" s="28">
        <v>10084</v>
      </c>
      <c r="G6" s="28">
        <v>10081</v>
      </c>
      <c r="H6" s="28">
        <v>10088</v>
      </c>
      <c r="I6" s="28">
        <v>10109</v>
      </c>
      <c r="J6" s="36">
        <v>10112</v>
      </c>
      <c r="K6" s="36">
        <v>10108</v>
      </c>
      <c r="L6" s="72"/>
    </row>
    <row r="7" spans="1:12" ht="15" customHeight="1" x14ac:dyDescent="0.4">
      <c r="A7" s="13"/>
      <c r="B7" s="17"/>
      <c r="C7" s="25" t="s">
        <v>313</v>
      </c>
      <c r="D7" s="30">
        <v>770</v>
      </c>
      <c r="E7" s="30">
        <v>759</v>
      </c>
      <c r="F7" s="30">
        <v>751</v>
      </c>
      <c r="G7" s="30">
        <v>749</v>
      </c>
      <c r="H7" s="30">
        <v>750</v>
      </c>
      <c r="I7" s="30">
        <v>746</v>
      </c>
      <c r="J7" s="38">
        <v>742</v>
      </c>
      <c r="K7" s="38">
        <v>737</v>
      </c>
      <c r="L7" s="72"/>
    </row>
    <row r="8" spans="1:12" ht="15" customHeight="1" x14ac:dyDescent="0.4">
      <c r="B8" s="17"/>
      <c r="C8" s="25" t="s">
        <v>186</v>
      </c>
      <c r="D8" s="30">
        <v>7579</v>
      </c>
      <c r="E8" s="30">
        <v>7528</v>
      </c>
      <c r="F8" s="30">
        <v>7472</v>
      </c>
      <c r="G8" s="30">
        <v>7410</v>
      </c>
      <c r="H8" s="30">
        <v>7349</v>
      </c>
      <c r="I8" s="30">
        <v>7279</v>
      </c>
      <c r="J8" s="38">
        <v>7200</v>
      </c>
      <c r="K8" s="38">
        <v>7137</v>
      </c>
      <c r="L8" s="72"/>
    </row>
    <row r="9" spans="1:12" ht="15" customHeight="1" x14ac:dyDescent="0.4">
      <c r="B9" s="17"/>
      <c r="C9" s="25" t="s">
        <v>312</v>
      </c>
      <c r="D9" s="30">
        <v>192</v>
      </c>
      <c r="E9" s="30">
        <v>194</v>
      </c>
      <c r="F9" s="30">
        <v>197</v>
      </c>
      <c r="G9" s="30">
        <v>199</v>
      </c>
      <c r="H9" s="30">
        <v>201</v>
      </c>
      <c r="I9" s="30">
        <v>206</v>
      </c>
      <c r="J9" s="38">
        <v>208</v>
      </c>
      <c r="K9" s="38">
        <v>213</v>
      </c>
      <c r="L9" s="72"/>
    </row>
    <row r="10" spans="1:12" ht="15" customHeight="1" x14ac:dyDescent="0.4">
      <c r="B10" s="17"/>
      <c r="C10" s="25" t="s">
        <v>311</v>
      </c>
      <c r="D10" s="30">
        <v>116</v>
      </c>
      <c r="E10" s="30">
        <v>116</v>
      </c>
      <c r="F10" s="30">
        <v>116</v>
      </c>
      <c r="G10" s="30">
        <v>116</v>
      </c>
      <c r="H10" s="30">
        <v>117</v>
      </c>
      <c r="I10" s="30">
        <v>116</v>
      </c>
      <c r="J10" s="38">
        <v>118</v>
      </c>
      <c r="K10" s="38">
        <v>119</v>
      </c>
      <c r="L10" s="72"/>
    </row>
    <row r="11" spans="1:12" ht="15" customHeight="1" x14ac:dyDescent="0.4">
      <c r="B11" s="17"/>
      <c r="C11" s="25" t="s">
        <v>237</v>
      </c>
      <c r="D11" s="30">
        <v>373</v>
      </c>
      <c r="E11" s="30">
        <v>377</v>
      </c>
      <c r="F11" s="30">
        <v>380</v>
      </c>
      <c r="G11" s="30">
        <v>380</v>
      </c>
      <c r="H11" s="30">
        <v>382</v>
      </c>
      <c r="I11" s="30">
        <v>379</v>
      </c>
      <c r="J11" s="38">
        <v>380</v>
      </c>
      <c r="K11" s="38">
        <v>385</v>
      </c>
      <c r="L11" s="72"/>
    </row>
    <row r="12" spans="1:12" ht="15" customHeight="1" x14ac:dyDescent="0.4">
      <c r="B12" s="17"/>
      <c r="C12" s="25" t="s">
        <v>309</v>
      </c>
      <c r="D12" s="30">
        <v>415</v>
      </c>
      <c r="E12" s="30">
        <v>417</v>
      </c>
      <c r="F12" s="30">
        <v>415</v>
      </c>
      <c r="G12" s="30">
        <v>413</v>
      </c>
      <c r="H12" s="30">
        <v>408</v>
      </c>
      <c r="I12" s="30">
        <v>397</v>
      </c>
      <c r="J12" s="38">
        <v>1340</v>
      </c>
      <c r="K12" s="38">
        <v>1332</v>
      </c>
      <c r="L12" s="72"/>
    </row>
    <row r="13" spans="1:12" ht="15" customHeight="1" x14ac:dyDescent="0.4">
      <c r="B13" s="65"/>
      <c r="C13" s="24" t="s">
        <v>17</v>
      </c>
      <c r="D13" s="29">
        <v>996</v>
      </c>
      <c r="E13" s="29">
        <v>989</v>
      </c>
      <c r="F13" s="29">
        <v>984</v>
      </c>
      <c r="G13" s="29">
        <v>976</v>
      </c>
      <c r="H13" s="29">
        <v>971</v>
      </c>
      <c r="I13" s="29">
        <v>967</v>
      </c>
      <c r="J13" s="37">
        <v>13</v>
      </c>
      <c r="K13" s="37">
        <v>13</v>
      </c>
      <c r="L13" s="72"/>
    </row>
    <row r="14" spans="1:12" ht="15" customHeight="1" x14ac:dyDescent="0.4">
      <c r="B14" s="19" t="s">
        <v>308</v>
      </c>
      <c r="C14" s="66"/>
      <c r="D14" s="30">
        <f t="shared" ref="D14:I14" si="2">SUM(D15:D16)</f>
        <v>3659</v>
      </c>
      <c r="E14" s="30">
        <f t="shared" si="2"/>
        <v>3673</v>
      </c>
      <c r="F14" s="30">
        <f t="shared" si="2"/>
        <v>3680</v>
      </c>
      <c r="G14" s="30">
        <f t="shared" si="2"/>
        <v>3679</v>
      </c>
      <c r="H14" s="30">
        <f t="shared" si="2"/>
        <v>3658</v>
      </c>
      <c r="I14" s="30">
        <f t="shared" si="2"/>
        <v>3660</v>
      </c>
      <c r="J14" s="38">
        <v>3659</v>
      </c>
      <c r="K14" s="38">
        <v>3674</v>
      </c>
      <c r="L14" s="72"/>
    </row>
    <row r="15" spans="1:12" ht="15" customHeight="1" x14ac:dyDescent="0.4">
      <c r="B15" s="17"/>
      <c r="C15" s="19" t="s">
        <v>307</v>
      </c>
      <c r="D15" s="28">
        <v>959</v>
      </c>
      <c r="E15" s="28">
        <v>966</v>
      </c>
      <c r="F15" s="28">
        <v>971</v>
      </c>
      <c r="G15" s="28">
        <v>973</v>
      </c>
      <c r="H15" s="28">
        <v>971</v>
      </c>
      <c r="I15" s="28">
        <v>973</v>
      </c>
      <c r="J15" s="36">
        <v>975</v>
      </c>
      <c r="K15" s="36">
        <v>974</v>
      </c>
      <c r="L15" s="72"/>
    </row>
    <row r="16" spans="1:12" ht="15" customHeight="1" x14ac:dyDescent="0.4">
      <c r="B16" s="65"/>
      <c r="C16" s="24" t="s">
        <v>17</v>
      </c>
      <c r="D16" s="29">
        <v>2700</v>
      </c>
      <c r="E16" s="29">
        <v>2707</v>
      </c>
      <c r="F16" s="29">
        <v>2709</v>
      </c>
      <c r="G16" s="29">
        <v>2706</v>
      </c>
      <c r="H16" s="29">
        <v>2687</v>
      </c>
      <c r="I16" s="29">
        <v>2687</v>
      </c>
      <c r="J16" s="37">
        <v>2684</v>
      </c>
      <c r="K16" s="37">
        <v>2700</v>
      </c>
      <c r="L16" s="72"/>
    </row>
    <row r="17" spans="2:12" ht="15" customHeight="1" x14ac:dyDescent="0.4">
      <c r="B17" s="14"/>
      <c r="C17" s="20"/>
      <c r="D17" s="20"/>
      <c r="E17" s="20"/>
      <c r="F17" s="20"/>
      <c r="G17" s="20"/>
      <c r="H17" s="69"/>
      <c r="I17" s="288" t="s">
        <v>306</v>
      </c>
      <c r="J17" s="288"/>
      <c r="K17" s="288"/>
      <c r="L17" s="33"/>
    </row>
    <row r="18" spans="2:12" ht="15" customHeight="1" x14ac:dyDescent="0.4">
      <c r="B18" s="20" t="s">
        <v>304</v>
      </c>
      <c r="C18" s="14"/>
      <c r="D18" s="20"/>
      <c r="E18" s="20"/>
      <c r="F18" s="20"/>
      <c r="G18" s="20"/>
      <c r="H18" s="20"/>
      <c r="I18" s="20"/>
      <c r="J18" s="20"/>
      <c r="K18" s="14"/>
      <c r="L18" s="14"/>
    </row>
    <row r="19" spans="2:12" ht="15" customHeight="1" x14ac:dyDescent="0.4">
      <c r="B19" s="20" t="s">
        <v>63</v>
      </c>
      <c r="C19" s="14"/>
      <c r="D19" s="20"/>
      <c r="E19" s="20"/>
      <c r="F19" s="20"/>
      <c r="G19" s="20"/>
      <c r="H19" s="20"/>
      <c r="I19" s="20"/>
      <c r="J19" s="20"/>
      <c r="K19" s="14"/>
      <c r="L19" s="14"/>
    </row>
    <row r="20" spans="2:12" ht="15" customHeight="1" x14ac:dyDescent="0.4">
      <c r="B20" s="20" t="s">
        <v>216</v>
      </c>
      <c r="C20" s="14"/>
      <c r="D20" s="20"/>
      <c r="E20" s="20"/>
      <c r="F20" s="20"/>
      <c r="G20" s="20"/>
      <c r="H20" s="20"/>
      <c r="I20" s="20"/>
      <c r="J20" s="20"/>
      <c r="K20" s="14"/>
      <c r="L20" s="14"/>
    </row>
    <row r="21" spans="2:12" ht="15" customHeight="1" x14ac:dyDescent="0.4">
      <c r="C21" s="44"/>
      <c r="D21" s="68"/>
      <c r="E21" s="68"/>
      <c r="F21" s="68"/>
      <c r="G21" s="68"/>
      <c r="H21" s="68"/>
      <c r="I21" s="68"/>
      <c r="J21" s="68"/>
    </row>
    <row r="22" spans="2:12" ht="15" customHeight="1" x14ac:dyDescent="0.4">
      <c r="C22" s="21" t="s">
        <v>7</v>
      </c>
    </row>
  </sheetData>
  <sheetProtection sheet="1" objects="1" scenarios="1"/>
  <mergeCells count="2">
    <mergeCell ref="B3:C3"/>
    <mergeCell ref="I17:K17"/>
  </mergeCells>
  <phoneticPr fontId="3"/>
  <hyperlinks>
    <hyperlink ref="C22" location="目次!A1" display="目次へ戻る" xr:uid="{00000000-0004-0000-07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22"/>
  <sheetViews>
    <sheetView showGridLines="0" workbookViewId="0">
      <selection activeCell="K12" sqref="K12"/>
    </sheetView>
  </sheetViews>
  <sheetFormatPr defaultRowHeight="15" customHeight="1" x14ac:dyDescent="0.4"/>
  <cols>
    <col min="1" max="1" width="5.625" style="41" customWidth="1"/>
    <col min="2" max="2" width="2.625" style="41" customWidth="1"/>
    <col min="3" max="3" width="18.625" style="41" customWidth="1"/>
    <col min="4" max="11" width="8.125" style="41" customWidth="1"/>
    <col min="12" max="12" width="9" style="41" customWidth="1"/>
    <col min="13" max="16384" width="9" style="41"/>
  </cols>
  <sheetData>
    <row r="1" spans="1:20" ht="20.25" customHeight="1" x14ac:dyDescent="0.4">
      <c r="A1" s="12" t="s">
        <v>329</v>
      </c>
    </row>
    <row r="2" spans="1:20" ht="15" customHeight="1" x14ac:dyDescent="0.4">
      <c r="A2" s="13"/>
      <c r="B2" s="14"/>
      <c r="C2" s="20"/>
      <c r="D2" s="20"/>
      <c r="E2" s="20"/>
      <c r="F2" s="20"/>
      <c r="G2" s="20"/>
      <c r="H2" s="14"/>
      <c r="I2" s="14"/>
      <c r="J2" s="34"/>
      <c r="K2" s="34" t="s">
        <v>328</v>
      </c>
    </row>
    <row r="3" spans="1:20" ht="15" customHeight="1" x14ac:dyDescent="0.4">
      <c r="A3" s="13"/>
      <c r="B3" s="278" t="s">
        <v>147</v>
      </c>
      <c r="C3" s="295"/>
      <c r="D3" s="22" t="s">
        <v>321</v>
      </c>
      <c r="E3" s="22" t="s">
        <v>319</v>
      </c>
      <c r="F3" s="22" t="s">
        <v>318</v>
      </c>
      <c r="G3" s="22" t="s">
        <v>317</v>
      </c>
      <c r="H3" s="22" t="s">
        <v>316</v>
      </c>
      <c r="I3" s="22" t="s">
        <v>412</v>
      </c>
      <c r="J3" s="77" t="s">
        <v>415</v>
      </c>
      <c r="K3" s="77" t="s">
        <v>420</v>
      </c>
      <c r="M3" s="71"/>
      <c r="N3" s="71"/>
      <c r="O3" s="71"/>
      <c r="P3" s="71"/>
      <c r="Q3" s="71"/>
      <c r="R3" s="71"/>
      <c r="S3" s="71"/>
      <c r="T3" s="71"/>
    </row>
    <row r="4" spans="1:20" ht="15" customHeight="1" x14ac:dyDescent="0.4">
      <c r="A4" s="13"/>
      <c r="B4" s="73" t="s">
        <v>137</v>
      </c>
      <c r="C4" s="57"/>
      <c r="D4" s="67">
        <f t="shared" ref="D4:I4" si="0">SUM(D5,D14)</f>
        <v>29349</v>
      </c>
      <c r="E4" s="67">
        <f t="shared" si="0"/>
        <v>29826</v>
      </c>
      <c r="F4" s="67">
        <f t="shared" si="0"/>
        <v>29822</v>
      </c>
      <c r="G4" s="67">
        <f t="shared" si="0"/>
        <v>29843</v>
      </c>
      <c r="H4" s="67">
        <f t="shared" si="0"/>
        <v>29674</v>
      </c>
      <c r="I4" s="67">
        <f t="shared" si="0"/>
        <v>29848</v>
      </c>
      <c r="J4" s="70">
        <v>29872</v>
      </c>
      <c r="K4" s="70">
        <v>30619</v>
      </c>
      <c r="M4" s="72"/>
      <c r="N4" s="72"/>
      <c r="O4" s="72"/>
      <c r="P4" s="72"/>
      <c r="Q4" s="72"/>
      <c r="R4" s="72"/>
      <c r="S4" s="72"/>
      <c r="T4" s="72"/>
    </row>
    <row r="5" spans="1:20" ht="15" customHeight="1" x14ac:dyDescent="0.4">
      <c r="A5" s="13"/>
      <c r="B5" s="19" t="s">
        <v>107</v>
      </c>
      <c r="C5" s="66"/>
      <c r="D5" s="30">
        <f t="shared" ref="D5:I5" si="1">SUM(D6:D13)</f>
        <v>21357</v>
      </c>
      <c r="E5" s="30">
        <f t="shared" si="1"/>
        <v>21348</v>
      </c>
      <c r="F5" s="30">
        <f t="shared" si="1"/>
        <v>21336</v>
      </c>
      <c r="G5" s="30">
        <f t="shared" si="1"/>
        <v>21321</v>
      </c>
      <c r="H5" s="30">
        <f t="shared" si="1"/>
        <v>21290</v>
      </c>
      <c r="I5" s="30">
        <f t="shared" si="1"/>
        <v>21286</v>
      </c>
      <c r="J5" s="38">
        <v>21273</v>
      </c>
      <c r="K5" s="38">
        <v>21262</v>
      </c>
      <c r="M5" s="72"/>
      <c r="N5" s="72"/>
      <c r="O5" s="72"/>
      <c r="P5" s="72"/>
      <c r="Q5" s="72"/>
      <c r="R5" s="72"/>
      <c r="S5" s="72"/>
      <c r="T5" s="72"/>
    </row>
    <row r="6" spans="1:20" ht="15" customHeight="1" x14ac:dyDescent="0.4">
      <c r="A6" s="13"/>
      <c r="B6" s="17"/>
      <c r="C6" s="74" t="s">
        <v>314</v>
      </c>
      <c r="D6" s="28">
        <v>14004</v>
      </c>
      <c r="E6" s="28">
        <v>14019</v>
      </c>
      <c r="F6" s="28">
        <v>14037</v>
      </c>
      <c r="G6" s="28">
        <v>14040</v>
      </c>
      <c r="H6" s="28">
        <v>14044</v>
      </c>
      <c r="I6" s="28">
        <v>14065</v>
      </c>
      <c r="J6" s="36">
        <v>14069</v>
      </c>
      <c r="K6" s="36">
        <v>14066</v>
      </c>
      <c r="M6" s="72"/>
      <c r="N6" s="72"/>
      <c r="O6" s="72"/>
      <c r="P6" s="72"/>
      <c r="Q6" s="72"/>
      <c r="R6" s="72"/>
      <c r="S6" s="72"/>
      <c r="T6" s="72"/>
    </row>
    <row r="7" spans="1:20" ht="15" customHeight="1" x14ac:dyDescent="0.4">
      <c r="A7" s="13"/>
      <c r="B7" s="17"/>
      <c r="C7" s="75" t="s">
        <v>313</v>
      </c>
      <c r="D7" s="30">
        <v>1156</v>
      </c>
      <c r="E7" s="30">
        <v>1136</v>
      </c>
      <c r="F7" s="30">
        <v>1126</v>
      </c>
      <c r="G7" s="30">
        <v>1123</v>
      </c>
      <c r="H7" s="30">
        <v>1123</v>
      </c>
      <c r="I7" s="30">
        <v>1116</v>
      </c>
      <c r="J7" s="38">
        <v>1110</v>
      </c>
      <c r="K7" s="38">
        <v>1100</v>
      </c>
      <c r="M7" s="72"/>
      <c r="N7" s="72"/>
      <c r="O7" s="72"/>
      <c r="P7" s="72"/>
      <c r="Q7" s="72"/>
      <c r="R7" s="72"/>
      <c r="S7" s="72"/>
      <c r="T7" s="72"/>
    </row>
    <row r="8" spans="1:20" ht="15" customHeight="1" x14ac:dyDescent="0.4">
      <c r="B8" s="17"/>
      <c r="C8" s="75" t="s">
        <v>186</v>
      </c>
      <c r="D8" s="30">
        <v>3800</v>
      </c>
      <c r="E8" s="30">
        <v>3780</v>
      </c>
      <c r="F8" s="30">
        <v>3752</v>
      </c>
      <c r="G8" s="30">
        <v>3728</v>
      </c>
      <c r="H8" s="30">
        <v>3709</v>
      </c>
      <c r="I8" s="30">
        <v>3689</v>
      </c>
      <c r="J8" s="38">
        <v>3668</v>
      </c>
      <c r="K8" s="38">
        <v>3645</v>
      </c>
      <c r="M8" s="72"/>
      <c r="N8" s="72"/>
      <c r="O8" s="72"/>
      <c r="P8" s="72"/>
      <c r="Q8" s="72"/>
      <c r="R8" s="72"/>
      <c r="S8" s="72"/>
      <c r="T8" s="72"/>
    </row>
    <row r="9" spans="1:20" ht="15" customHeight="1" x14ac:dyDescent="0.4">
      <c r="B9" s="17"/>
      <c r="C9" s="75" t="s">
        <v>312</v>
      </c>
      <c r="D9" s="30">
        <v>424</v>
      </c>
      <c r="E9" s="30">
        <v>433</v>
      </c>
      <c r="F9" s="30">
        <v>445</v>
      </c>
      <c r="G9" s="30">
        <v>457</v>
      </c>
      <c r="H9" s="30">
        <v>460</v>
      </c>
      <c r="I9" s="30">
        <v>484</v>
      </c>
      <c r="J9" s="38">
        <v>492</v>
      </c>
      <c r="K9" s="38">
        <v>519</v>
      </c>
      <c r="M9" s="72"/>
      <c r="N9" s="72"/>
      <c r="O9" s="72"/>
      <c r="P9" s="72"/>
      <c r="Q9" s="72"/>
      <c r="R9" s="72"/>
      <c r="S9" s="72"/>
      <c r="T9" s="72"/>
    </row>
    <row r="10" spans="1:20" ht="15" customHeight="1" x14ac:dyDescent="0.4">
      <c r="B10" s="17"/>
      <c r="C10" s="75" t="s">
        <v>311</v>
      </c>
      <c r="D10" s="30">
        <v>349</v>
      </c>
      <c r="E10" s="30">
        <v>349</v>
      </c>
      <c r="F10" s="30">
        <v>349</v>
      </c>
      <c r="G10" s="30">
        <v>349</v>
      </c>
      <c r="H10" s="30">
        <v>350</v>
      </c>
      <c r="I10" s="30">
        <v>349</v>
      </c>
      <c r="J10" s="38">
        <v>355</v>
      </c>
      <c r="K10" s="38">
        <v>356</v>
      </c>
      <c r="M10" s="72"/>
      <c r="N10" s="72"/>
      <c r="O10" s="72"/>
      <c r="P10" s="72"/>
      <c r="Q10" s="72"/>
      <c r="R10" s="72"/>
      <c r="S10" s="72"/>
      <c r="T10" s="72"/>
    </row>
    <row r="11" spans="1:20" ht="15" customHeight="1" x14ac:dyDescent="0.4">
      <c r="B11" s="17"/>
      <c r="C11" s="75" t="s">
        <v>327</v>
      </c>
      <c r="D11" s="30">
        <v>401</v>
      </c>
      <c r="E11" s="30">
        <v>409</v>
      </c>
      <c r="F11" s="30">
        <v>411</v>
      </c>
      <c r="G11" s="30">
        <v>417</v>
      </c>
      <c r="H11" s="30">
        <v>418</v>
      </c>
      <c r="I11" s="30">
        <v>418</v>
      </c>
      <c r="J11" s="38">
        <v>422</v>
      </c>
      <c r="K11" s="38">
        <v>424</v>
      </c>
      <c r="M11" s="72"/>
      <c r="N11" s="72"/>
      <c r="O11" s="72"/>
      <c r="P11" s="72"/>
      <c r="Q11" s="72"/>
      <c r="R11" s="72"/>
      <c r="S11" s="72"/>
      <c r="T11" s="72"/>
    </row>
    <row r="12" spans="1:20" ht="15" customHeight="1" x14ac:dyDescent="0.4">
      <c r="B12" s="17"/>
      <c r="C12" s="75" t="s">
        <v>309</v>
      </c>
      <c r="D12" s="30">
        <v>448</v>
      </c>
      <c r="E12" s="30">
        <v>452</v>
      </c>
      <c r="F12" s="30">
        <v>450</v>
      </c>
      <c r="G12" s="30">
        <v>448</v>
      </c>
      <c r="H12" s="30">
        <v>436</v>
      </c>
      <c r="I12" s="30">
        <v>418</v>
      </c>
      <c r="J12" s="38">
        <v>1129</v>
      </c>
      <c r="K12" s="38">
        <v>1124</v>
      </c>
      <c r="M12" s="72"/>
      <c r="N12" s="72"/>
      <c r="O12" s="72"/>
      <c r="P12" s="72"/>
      <c r="Q12" s="72"/>
      <c r="R12" s="72"/>
      <c r="S12" s="72"/>
      <c r="T12" s="72"/>
    </row>
    <row r="13" spans="1:20" ht="15" customHeight="1" x14ac:dyDescent="0.4">
      <c r="B13" s="65"/>
      <c r="C13" s="76" t="s">
        <v>17</v>
      </c>
      <c r="D13" s="29">
        <v>775</v>
      </c>
      <c r="E13" s="29">
        <v>770</v>
      </c>
      <c r="F13" s="29">
        <v>766</v>
      </c>
      <c r="G13" s="29">
        <v>759</v>
      </c>
      <c r="H13" s="29">
        <v>750</v>
      </c>
      <c r="I13" s="29">
        <v>747</v>
      </c>
      <c r="J13" s="37">
        <v>28</v>
      </c>
      <c r="K13" s="37">
        <v>28</v>
      </c>
      <c r="M13" s="72"/>
      <c r="N13" s="72"/>
      <c r="O13" s="72"/>
      <c r="P13" s="72"/>
      <c r="Q13" s="72"/>
      <c r="R13" s="72"/>
      <c r="S13" s="72"/>
      <c r="T13" s="72"/>
    </row>
    <row r="14" spans="1:20" ht="15" customHeight="1" x14ac:dyDescent="0.4">
      <c r="B14" s="19" t="s">
        <v>308</v>
      </c>
      <c r="C14" s="66"/>
      <c r="D14" s="30">
        <f t="shared" ref="D14:I14" si="2">SUM(D15:D16)</f>
        <v>7992</v>
      </c>
      <c r="E14" s="30">
        <f t="shared" si="2"/>
        <v>8478</v>
      </c>
      <c r="F14" s="30">
        <f t="shared" si="2"/>
        <v>8486</v>
      </c>
      <c r="G14" s="30">
        <f t="shared" si="2"/>
        <v>8522</v>
      </c>
      <c r="H14" s="30">
        <f t="shared" si="2"/>
        <v>8384</v>
      </c>
      <c r="I14" s="30">
        <f t="shared" si="2"/>
        <v>8562</v>
      </c>
      <c r="J14" s="38">
        <v>8599</v>
      </c>
      <c r="K14" s="38">
        <v>9357</v>
      </c>
      <c r="M14" s="72"/>
      <c r="N14" s="72"/>
      <c r="O14" s="72"/>
      <c r="P14" s="72"/>
      <c r="Q14" s="72"/>
      <c r="R14" s="72"/>
      <c r="S14" s="72"/>
      <c r="T14" s="72"/>
    </row>
    <row r="15" spans="1:20" ht="15" customHeight="1" x14ac:dyDescent="0.4">
      <c r="B15" s="17"/>
      <c r="C15" s="74" t="s">
        <v>307</v>
      </c>
      <c r="D15" s="28">
        <v>1162</v>
      </c>
      <c r="E15" s="28">
        <v>1173</v>
      </c>
      <c r="F15" s="28">
        <v>1178</v>
      </c>
      <c r="G15" s="28">
        <v>1181</v>
      </c>
      <c r="H15" s="28">
        <v>1181</v>
      </c>
      <c r="I15" s="28">
        <v>1184</v>
      </c>
      <c r="J15" s="36">
        <v>1195</v>
      </c>
      <c r="K15" s="36">
        <v>1195</v>
      </c>
      <c r="M15" s="72"/>
      <c r="N15" s="72"/>
      <c r="O15" s="72"/>
      <c r="P15" s="72"/>
      <c r="Q15" s="72"/>
      <c r="R15" s="72"/>
      <c r="S15" s="72"/>
      <c r="T15" s="72"/>
    </row>
    <row r="16" spans="1:20" ht="15" customHeight="1" x14ac:dyDescent="0.4">
      <c r="B16" s="65"/>
      <c r="C16" s="76" t="s">
        <v>124</v>
      </c>
      <c r="D16" s="29">
        <v>6830</v>
      </c>
      <c r="E16" s="29">
        <v>7305</v>
      </c>
      <c r="F16" s="29">
        <v>7308</v>
      </c>
      <c r="G16" s="29">
        <v>7341</v>
      </c>
      <c r="H16" s="29">
        <v>7203</v>
      </c>
      <c r="I16" s="29">
        <v>7378</v>
      </c>
      <c r="J16" s="37">
        <v>7404</v>
      </c>
      <c r="K16" s="37">
        <v>8162</v>
      </c>
      <c r="M16" s="72"/>
      <c r="N16" s="72"/>
      <c r="O16" s="72"/>
      <c r="P16" s="72"/>
      <c r="Q16" s="72"/>
      <c r="R16" s="72"/>
      <c r="S16" s="72"/>
      <c r="T16" s="72"/>
    </row>
    <row r="17" spans="2:11" ht="15" customHeight="1" x14ac:dyDescent="0.4">
      <c r="B17" s="14"/>
      <c r="C17" s="20"/>
      <c r="D17" s="20"/>
      <c r="E17" s="20"/>
      <c r="F17" s="20"/>
      <c r="G17" s="14"/>
      <c r="H17" s="14"/>
      <c r="I17" s="69"/>
      <c r="J17" s="288" t="s">
        <v>325</v>
      </c>
      <c r="K17" s="288"/>
    </row>
    <row r="18" spans="2:11" ht="15" customHeight="1" x14ac:dyDescent="0.4">
      <c r="B18" s="20" t="s">
        <v>304</v>
      </c>
      <c r="C18" s="14"/>
      <c r="D18" s="20"/>
      <c r="E18" s="20"/>
      <c r="F18" s="20"/>
      <c r="G18" s="20"/>
      <c r="H18" s="20"/>
      <c r="I18" s="20"/>
      <c r="J18" s="62"/>
      <c r="K18" s="14"/>
    </row>
    <row r="19" spans="2:11" ht="15" customHeight="1" x14ac:dyDescent="0.4">
      <c r="B19" s="20" t="s">
        <v>324</v>
      </c>
      <c r="C19" s="14"/>
      <c r="D19" s="20"/>
      <c r="E19" s="20"/>
      <c r="F19" s="20"/>
      <c r="G19" s="20"/>
      <c r="H19" s="62"/>
      <c r="I19" s="62"/>
      <c r="J19" s="62"/>
      <c r="K19" s="14"/>
    </row>
    <row r="20" spans="2:11" ht="15" customHeight="1" x14ac:dyDescent="0.4">
      <c r="B20" s="20" t="s">
        <v>51</v>
      </c>
      <c r="D20" s="20"/>
      <c r="E20" s="20"/>
      <c r="F20" s="20"/>
      <c r="G20" s="20"/>
      <c r="H20" s="20"/>
      <c r="I20" s="20"/>
      <c r="J20" s="20"/>
      <c r="K20" s="14"/>
    </row>
    <row r="21" spans="2:11" ht="15" customHeight="1" x14ac:dyDescent="0.4">
      <c r="D21" s="68"/>
      <c r="E21" s="68"/>
      <c r="F21" s="68"/>
      <c r="G21" s="68"/>
      <c r="H21" s="68"/>
      <c r="I21" s="68"/>
      <c r="J21" s="68"/>
    </row>
    <row r="22" spans="2:11" ht="15" customHeight="1" x14ac:dyDescent="0.4">
      <c r="C22" s="21" t="s">
        <v>7</v>
      </c>
    </row>
  </sheetData>
  <sheetProtection sheet="1" objects="1" scenarios="1"/>
  <mergeCells count="2">
    <mergeCell ref="B3:C3"/>
    <mergeCell ref="J17:K17"/>
  </mergeCells>
  <phoneticPr fontId="3"/>
  <hyperlinks>
    <hyperlink ref="C22" location="目次!A1" display="目次へ戻る" xr:uid="{00000000-0004-0000-08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16</vt:i4>
      </vt:variant>
    </vt:vector>
  </HeadingPairs>
  <TitlesOfParts>
    <vt:vector size="33" baseType="lpstr">
      <vt:lpstr>目次</vt:lpstr>
      <vt:lpstr>9-1</vt:lpstr>
      <vt:lpstr>9-2</vt:lpstr>
      <vt:lpstr>9-3</vt:lpstr>
      <vt:lpstr>9-4</vt:lpstr>
      <vt:lpstr>9-5</vt:lpstr>
      <vt:lpstr>9-6</vt:lpstr>
      <vt:lpstr>9-7</vt:lpstr>
      <vt:lpstr>9-8</vt:lpstr>
      <vt:lpstr>9-9</vt:lpstr>
      <vt:lpstr>9-10</vt:lpstr>
      <vt:lpstr>9-11</vt:lpstr>
      <vt:lpstr>9-12</vt:lpstr>
      <vt:lpstr>9-13</vt:lpstr>
      <vt:lpstr>9-14</vt:lpstr>
      <vt:lpstr>9-15</vt:lpstr>
      <vt:lpstr>9-16</vt:lpstr>
      <vt:lpstr>'9-1'!Print_Area</vt:lpstr>
      <vt:lpstr>'9-10'!Print_Area</vt:lpstr>
      <vt:lpstr>'9-11'!Print_Area</vt:lpstr>
      <vt:lpstr>'9-12'!Print_Area</vt:lpstr>
      <vt:lpstr>'9-13'!Print_Area</vt:lpstr>
      <vt:lpstr>'9-14'!Print_Area</vt:lpstr>
      <vt:lpstr>'9-15'!Print_Area</vt:lpstr>
      <vt:lpstr>'9-16'!Print_Area</vt:lpstr>
      <vt:lpstr>'9-2'!Print_Area</vt:lpstr>
      <vt:lpstr>'9-3'!Print_Area</vt:lpstr>
      <vt:lpstr>'9-4'!Print_Area</vt:lpstr>
      <vt:lpstr>'9-5'!Print_Area</vt:lpstr>
      <vt:lpstr>'9-6'!Print_Area</vt:lpstr>
      <vt:lpstr>'9-7'!Print_Area</vt:lpstr>
      <vt:lpstr>'9-8'!Print_Area</vt:lpstr>
      <vt:lpstr>'9-9'!Print_Area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優希</dc:creator>
  <cp:lastModifiedBy>鈴木 優希</cp:lastModifiedBy>
  <cp:lastPrinted>2026-02-20T07:13:23Z</cp:lastPrinted>
  <dcterms:created xsi:type="dcterms:W3CDTF">2023-01-05T05:29:05Z</dcterms:created>
  <dcterms:modified xsi:type="dcterms:W3CDTF">2026-03-31T06:39:32Z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2025-03-12T00:12:59Z</vt:filetime>
  </property>
</Properties>
</file>