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5.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N:\個別（業務）\庶務課\統計関係\08_数字で見るかみのやま\数字で見るかみのやま\◎令和６年 数字で見るかみのやま（R7.4.1公開）\"/>
    </mc:Choice>
  </mc:AlternateContent>
  <xr:revisionPtr revIDLastSave="0" documentId="13_ncr:1_{47D9B5E2-334F-4C76-B5FF-5941E1E8A0BF}" xr6:coauthVersionLast="47" xr6:coauthVersionMax="47" xr10:uidLastSave="{00000000-0000-0000-0000-000000000000}"/>
  <bookViews>
    <workbookView xWindow="1365" yWindow="405" windowWidth="15375" windowHeight="10290" xr2:uid="{00000000-000D-0000-FFFF-FFFF00000000}"/>
  </bookViews>
  <sheets>
    <sheet name="目次" sheetId="1" r:id="rId1"/>
    <sheet name="16-1" sheetId="115" r:id="rId2"/>
    <sheet name="16-2" sheetId="116" r:id="rId3"/>
    <sheet name="16-3" sheetId="117" r:id="rId4"/>
    <sheet name="16-4" sheetId="118" r:id="rId5"/>
    <sheet name="16-5" sheetId="124" r:id="rId6"/>
    <sheet name="16-6" sheetId="120" r:id="rId7"/>
    <sheet name="16-7 一般会計決算額推移" sheetId="119" r:id="rId8"/>
    <sheet name="16-8" sheetId="121" r:id="rId9"/>
    <sheet name="16-9" sheetId="122" r:id="rId10"/>
    <sheet name="16-10" sheetId="123" r:id="rId11"/>
  </sheets>
  <externalReferences>
    <externalReference r:id="rId12"/>
  </externalReferences>
  <definedNames>
    <definedName name="_xlnm._FilterDatabase" localSheetId="0" hidden="1">目次!$A$4:$C$14</definedName>
    <definedName name="_xlnm.Print_Area" localSheetId="1">'16-1'!$A$1:$F$22</definedName>
    <definedName name="_xlnm.Print_Area" localSheetId="10">'16-10'!$A$1:$F$50</definedName>
    <definedName name="_xlnm.Print_Area" localSheetId="2">'16-2'!$A$1:$E$15</definedName>
    <definedName name="_xlnm.Print_Area" localSheetId="3">'16-3'!$A$1:$H$17</definedName>
    <definedName name="_xlnm.Print_Area" localSheetId="4">'16-4'!$A$1:$I$20</definedName>
    <definedName name="_xlnm.Print_Area" localSheetId="5">'16-5'!$A$1:$G$55</definedName>
    <definedName name="_xlnm.Print_Area" localSheetId="6">'16-6'!$A$1:$G$49</definedName>
    <definedName name="_xlnm.Print_Area" localSheetId="7">'16-7 一般会計決算額推移'!$A$1:$H$36</definedName>
    <definedName name="_xlnm.Print_Area" localSheetId="8">'16-8'!$A$1:$F$35</definedName>
    <definedName name="_xlnm.Print_Area" localSheetId="9">'16-9'!$A$1:$E$55</definedName>
    <definedName name="シート名">[1]★!$B$8:$B$165</definedName>
    <definedName name="シート名2" localSheetId="5">#REF!</definedName>
    <definedName name="シート名2">#REF!</definedName>
    <definedName name="タイトル">[1]★!$D$8:$D$165</definedName>
    <definedName name="資料番号">[1]★!$C$8:$C$165</definedName>
    <definedName name="資料番号２" localSheetId="5">#REF!</definedName>
    <definedName name="資料番号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15" l="1"/>
  <c r="C18" i="123" l="1"/>
  <c r="D11" i="123" s="1"/>
  <c r="C26" i="122"/>
  <c r="D24" i="122" s="1"/>
  <c r="D25" i="122"/>
  <c r="D22" i="122"/>
  <c r="D20" i="122"/>
  <c r="D18" i="122"/>
  <c r="D17" i="122"/>
  <c r="J17" i="120"/>
  <c r="J16" i="120"/>
  <c r="J15" i="120"/>
  <c r="J14" i="120"/>
  <c r="J13" i="120"/>
  <c r="J12" i="120"/>
  <c r="J11" i="120"/>
  <c r="J10" i="120"/>
  <c r="J9" i="120"/>
  <c r="J8" i="120"/>
  <c r="J7" i="120"/>
  <c r="J6" i="120"/>
  <c r="J5" i="120"/>
  <c r="J4" i="120"/>
  <c r="J26" i="124"/>
  <c r="J25" i="124"/>
  <c r="J24" i="124"/>
  <c r="J23" i="124"/>
  <c r="J22" i="124"/>
  <c r="J21" i="124"/>
  <c r="J20" i="124"/>
  <c r="J19" i="124"/>
  <c r="J18" i="124"/>
  <c r="J17" i="124"/>
  <c r="J16" i="124"/>
  <c r="J15" i="124"/>
  <c r="J14" i="124"/>
  <c r="J13" i="124"/>
  <c r="J12" i="124"/>
  <c r="J11" i="124"/>
  <c r="J10" i="124"/>
  <c r="J9" i="124"/>
  <c r="J8" i="124"/>
  <c r="J7" i="124"/>
  <c r="J6" i="124"/>
  <c r="J5" i="124"/>
  <c r="J4" i="124"/>
  <c r="G13" i="117"/>
  <c r="G12" i="117"/>
  <c r="G6" i="117"/>
  <c r="G5" i="117"/>
  <c r="E5" i="116"/>
  <c r="D5" i="116"/>
  <c r="C5" i="116"/>
  <c r="C18" i="115"/>
  <c r="C17" i="115"/>
  <c r="C16" i="115"/>
  <c r="C15" i="115"/>
  <c r="C14" i="115"/>
  <c r="C13" i="115"/>
  <c r="C12" i="115"/>
  <c r="C11" i="115"/>
  <c r="C10" i="115"/>
  <c r="C9" i="115"/>
  <c r="C8" i="115"/>
  <c r="C7" i="115"/>
  <c r="C6" i="115"/>
  <c r="C5" i="115"/>
  <c r="C4" i="115"/>
  <c r="D5" i="123" l="1"/>
  <c r="D4" i="122"/>
  <c r="D6" i="122"/>
  <c r="D7" i="123"/>
  <c r="D9" i="122"/>
  <c r="D10" i="123"/>
  <c r="D10" i="122"/>
  <c r="D13" i="123"/>
  <c r="D12" i="122"/>
  <c r="D15" i="123"/>
  <c r="D14" i="122"/>
  <c r="D11" i="122"/>
  <c r="D19" i="122"/>
  <c r="D12" i="123"/>
  <c r="D5" i="122"/>
  <c r="D13" i="122"/>
  <c r="D21" i="122"/>
  <c r="D6" i="123"/>
  <c r="D14" i="123"/>
  <c r="D7" i="122"/>
  <c r="D15" i="122"/>
  <c r="D23" i="122"/>
  <c r="D8" i="123"/>
  <c r="D16" i="123"/>
  <c r="D8" i="122"/>
  <c r="D16" i="122"/>
  <c r="D9" i="123"/>
  <c r="D17" i="123"/>
  <c r="D18" i="123" l="1"/>
  <c r="D26" i="122"/>
</calcChain>
</file>

<file path=xl/sharedStrings.xml><?xml version="1.0" encoding="utf-8"?>
<sst xmlns="http://schemas.openxmlformats.org/spreadsheetml/2006/main" count="334" uniqueCount="241">
  <si>
    <t>内　　容</t>
    <rPh sb="0" eb="1">
      <t>ウチ</t>
    </rPh>
    <rPh sb="3" eb="4">
      <t>カタチ</t>
    </rPh>
    <phoneticPr fontId="29"/>
  </si>
  <si>
    <t>表番号</t>
    <rPh sb="0" eb="1">
      <t>ヒョウ</t>
    </rPh>
    <rPh sb="1" eb="3">
      <t>バンゴウ</t>
    </rPh>
    <phoneticPr fontId="3"/>
  </si>
  <si>
    <t>環境性能割</t>
    <rPh sb="0" eb="2">
      <t>カンキョウ</t>
    </rPh>
    <rPh sb="2" eb="4">
      <t>セイノウ</t>
    </rPh>
    <rPh sb="4" eb="5">
      <t>ワリ</t>
    </rPh>
    <phoneticPr fontId="3"/>
  </si>
  <si>
    <t>平成３０年</t>
    <rPh sb="0" eb="2">
      <t>ヘイセイ</t>
    </rPh>
    <phoneticPr fontId="3"/>
  </si>
  <si>
    <t>民生費</t>
  </si>
  <si>
    <t>平成２２年</t>
    <rPh sb="0" eb="2">
      <t>ヘイセイ</t>
    </rPh>
    <phoneticPr fontId="3"/>
  </si>
  <si>
    <t>平成２８年</t>
    <rPh sb="0" eb="2">
      <t>ヘイセイ</t>
    </rPh>
    <phoneticPr fontId="3"/>
  </si>
  <si>
    <t>災害復旧費</t>
    <rPh sb="0" eb="2">
      <t>サイガイ</t>
    </rPh>
    <rPh sb="2" eb="3">
      <t>フク</t>
    </rPh>
    <rPh sb="3" eb="4">
      <t>キュウ</t>
    </rPh>
    <rPh sb="4" eb="5">
      <t>ヒ</t>
    </rPh>
    <phoneticPr fontId="3"/>
  </si>
  <si>
    <t>（注） １ 収入済額、支出済額。</t>
  </si>
  <si>
    <t>目次へ戻る</t>
    <rPh sb="0" eb="2">
      <t>モクジ</t>
    </rPh>
    <rPh sb="3" eb="4">
      <t>モド</t>
    </rPh>
    <phoneticPr fontId="3"/>
  </si>
  <si>
    <t>↓　表番号をクリックすると該当する表へ移動します</t>
    <rPh sb="2" eb="5">
      <t>ヒョウバンゴウ</t>
    </rPh>
    <rPh sb="13" eb="15">
      <t>ガイトウ</t>
    </rPh>
    <rPh sb="17" eb="18">
      <t>ヒョウ</t>
    </rPh>
    <rPh sb="19" eb="21">
      <t>イドウ</t>
    </rPh>
    <phoneticPr fontId="3"/>
  </si>
  <si>
    <t>市議会議員選挙</t>
    <rPh sb="0" eb="3">
      <t>シギカイ</t>
    </rPh>
    <rPh sb="3" eb="5">
      <t>ギイン</t>
    </rPh>
    <rPh sb="5" eb="7">
      <t>センキョ</t>
    </rPh>
    <phoneticPr fontId="3"/>
  </si>
  <si>
    <t>山形県知事選挙</t>
    <rPh sb="0" eb="3">
      <t>ヤマガタケン</t>
    </rPh>
    <rPh sb="3" eb="5">
      <t>チジ</t>
    </rPh>
    <rPh sb="5" eb="7">
      <t>センキョ</t>
    </rPh>
    <phoneticPr fontId="3"/>
  </si>
  <si>
    <t>平成２９年</t>
    <rPh sb="0" eb="2">
      <t>ヘイセイ</t>
    </rPh>
    <phoneticPr fontId="3"/>
  </si>
  <si>
    <t>16-6</t>
  </si>
  <si>
    <t>　永久選挙人名簿登録者数</t>
    <rPh sb="1" eb="3">
      <t>エイキュウ</t>
    </rPh>
    <rPh sb="3" eb="5">
      <t>センキョ</t>
    </rPh>
    <rPh sb="5" eb="6">
      <t>ニン</t>
    </rPh>
    <rPh sb="6" eb="8">
      <t>メイボ</t>
    </rPh>
    <rPh sb="8" eb="11">
      <t>トウロクシャ</t>
    </rPh>
    <rPh sb="11" eb="12">
      <t>スウ</t>
    </rPh>
    <phoneticPr fontId="30"/>
  </si>
  <si>
    <t>令和　２年</t>
    <rPh sb="0" eb="1">
      <t>レイ</t>
    </rPh>
    <rPh sb="1" eb="2">
      <t>ワ</t>
    </rPh>
    <phoneticPr fontId="3"/>
  </si>
  <si>
    <t>令和　４年</t>
    <rPh sb="0" eb="1">
      <t>レイ</t>
    </rPh>
    <rPh sb="1" eb="2">
      <t>ワ</t>
    </rPh>
    <phoneticPr fontId="3"/>
  </si>
  <si>
    <t>歳入</t>
    <rPh sb="0" eb="2">
      <t>サイニュウ</t>
    </rPh>
    <phoneticPr fontId="31"/>
  </si>
  <si>
    <t>平成２７年</t>
    <rPh sb="0" eb="2">
      <t>ヘイセイ</t>
    </rPh>
    <phoneticPr fontId="3"/>
  </si>
  <si>
    <t>平成２６年</t>
    <rPh sb="0" eb="2">
      <t>ヘイセイ</t>
    </rPh>
    <phoneticPr fontId="3"/>
  </si>
  <si>
    <t>平成２５年</t>
    <rPh sb="0" eb="2">
      <t>ヘイセイ</t>
    </rPh>
    <phoneticPr fontId="3"/>
  </si>
  <si>
    <t>平成２４年</t>
    <rPh sb="0" eb="2">
      <t>ヘイセイ</t>
    </rPh>
    <phoneticPr fontId="3"/>
  </si>
  <si>
    <t>資料：選挙管理委員会事務局</t>
    <rPh sb="0" eb="2">
      <t>シリョウ</t>
    </rPh>
    <rPh sb="3" eb="10">
      <t>センキョカンリイインカイ</t>
    </rPh>
    <rPh sb="10" eb="13">
      <t>ジムキョク</t>
    </rPh>
    <phoneticPr fontId="3"/>
  </si>
  <si>
    <t>入湯税</t>
    <rPh sb="0" eb="1">
      <t>ニュウ</t>
    </rPh>
    <rPh sb="1" eb="2">
      <t>ユ</t>
    </rPh>
    <rPh sb="2" eb="3">
      <t>ゼイ</t>
    </rPh>
    <phoneticPr fontId="3"/>
  </si>
  <si>
    <t>平成２３年</t>
    <rPh sb="0" eb="2">
      <t>ヘイセイ</t>
    </rPh>
    <phoneticPr fontId="3"/>
  </si>
  <si>
    <t>女</t>
    <rPh sb="0" eb="1">
      <t>オンナ</t>
    </rPh>
    <phoneticPr fontId="3"/>
  </si>
  <si>
    <t>令和　３年</t>
    <rPh sb="0" eb="1">
      <t>レイ</t>
    </rPh>
    <rPh sb="1" eb="2">
      <t>ワ</t>
    </rPh>
    <phoneticPr fontId="3"/>
  </si>
  <si>
    <t>令和 4． 7．10</t>
    <rPh sb="0" eb="2">
      <t>レイワ</t>
    </rPh>
    <phoneticPr fontId="3"/>
  </si>
  <si>
    <t>平成２１年</t>
    <rPh sb="0" eb="2">
      <t>ヘイセイ</t>
    </rPh>
    <phoneticPr fontId="3"/>
  </si>
  <si>
    <t>区　分</t>
    <rPh sb="0" eb="1">
      <t>ク</t>
    </rPh>
    <rPh sb="2" eb="3">
      <t>ブン</t>
    </rPh>
    <phoneticPr fontId="3"/>
  </si>
  <si>
    <t xml:space="preserve">労働費  </t>
    <rPh sb="0" eb="3">
      <t>ロウドウヒ</t>
    </rPh>
    <phoneticPr fontId="3"/>
  </si>
  <si>
    <t>（人）</t>
    <rPh sb="1" eb="2">
      <t>ヒト</t>
    </rPh>
    <phoneticPr fontId="3"/>
  </si>
  <si>
    <t>（千円）</t>
  </si>
  <si>
    <t>平成３１年</t>
    <rPh sb="0" eb="2">
      <t>ヘイセイ</t>
    </rPh>
    <phoneticPr fontId="3"/>
  </si>
  <si>
    <t>総数</t>
    <rPh sb="0" eb="1">
      <t>ソウ</t>
    </rPh>
    <rPh sb="1" eb="2">
      <t>スウ</t>
    </rPh>
    <phoneticPr fontId="3"/>
  </si>
  <si>
    <t>令和元年度</t>
    <rPh sb="0" eb="1">
      <t>レイ</t>
    </rPh>
    <rPh sb="1" eb="2">
      <t>ワ</t>
    </rPh>
    <rPh sb="2" eb="3">
      <t>ゲン</t>
    </rPh>
    <phoneticPr fontId="3"/>
  </si>
  <si>
    <t>資本的支出</t>
  </si>
  <si>
    <t>16-7</t>
  </si>
  <si>
    <t>（注）各年４月１日現在。</t>
    <rPh sb="1" eb="2">
      <t>チュウ</t>
    </rPh>
    <rPh sb="3" eb="4">
      <t>カク</t>
    </rPh>
    <rPh sb="4" eb="5">
      <t>トシ</t>
    </rPh>
    <rPh sb="6" eb="7">
      <t>ガツ</t>
    </rPh>
    <rPh sb="8" eb="9">
      <t>ニチ</t>
    </rPh>
    <rPh sb="9" eb="11">
      <t>ゲンザイ</t>
    </rPh>
    <phoneticPr fontId="3"/>
  </si>
  <si>
    <t xml:space="preserve">       ２ 千円未満は四捨五入。</t>
    <rPh sb="9" eb="11">
      <t>センエン</t>
    </rPh>
    <rPh sb="11" eb="13">
      <t>ミマン</t>
    </rPh>
    <rPh sb="14" eb="18">
      <t>シシャゴニュウ</t>
    </rPh>
    <phoneticPr fontId="31"/>
  </si>
  <si>
    <t>１６　行・財政</t>
    <rPh sb="3" eb="4">
      <t>イキ</t>
    </rPh>
    <rPh sb="5" eb="7">
      <t>ザイセイ</t>
    </rPh>
    <phoneticPr fontId="3"/>
  </si>
  <si>
    <t>市職員数</t>
    <rPh sb="0" eb="3">
      <t>シショクイン</t>
    </rPh>
    <rPh sb="3" eb="4">
      <t>スウ</t>
    </rPh>
    <phoneticPr fontId="3"/>
  </si>
  <si>
    <t>歳　　入　　合　　計</t>
    <rPh sb="0" eb="1">
      <t>トシ</t>
    </rPh>
    <rPh sb="3" eb="4">
      <t>イ</t>
    </rPh>
    <rPh sb="6" eb="7">
      <t>ゴウ</t>
    </rPh>
    <rPh sb="9" eb="10">
      <t>ケイ</t>
    </rPh>
    <phoneticPr fontId="3"/>
  </si>
  <si>
    <t>山元地区</t>
    <rPh sb="0" eb="1">
      <t>ヤマ</t>
    </rPh>
    <rPh sb="1" eb="2">
      <t>モト</t>
    </rPh>
    <rPh sb="2" eb="4">
      <t>チク</t>
    </rPh>
    <phoneticPr fontId="3"/>
  </si>
  <si>
    <t>市税総額</t>
    <rPh sb="0" eb="1">
      <t>シ</t>
    </rPh>
    <rPh sb="1" eb="2">
      <t>ゼイ</t>
    </rPh>
    <rPh sb="2" eb="3">
      <t>ソウ</t>
    </rPh>
    <rPh sb="3" eb="4">
      <t>ガク</t>
    </rPh>
    <phoneticPr fontId="3"/>
  </si>
  <si>
    <t>一般会計決算額（歳入）</t>
  </si>
  <si>
    <t>一般会計決算額（歳出）</t>
  </si>
  <si>
    <t>一般会計以外の会計決算額</t>
  </si>
  <si>
    <t>16-1</t>
  </si>
  <si>
    <t>教育費</t>
    <rPh sb="0" eb="3">
      <t>キョウイクヒ</t>
    </rPh>
    <phoneticPr fontId="3"/>
  </si>
  <si>
    <t>歳   入   合   計</t>
  </si>
  <si>
    <t>16-2</t>
  </si>
  <si>
    <t>年</t>
    <rPh sb="0" eb="1">
      <t>トシ</t>
    </rPh>
    <phoneticPr fontId="3"/>
  </si>
  <si>
    <t>16-3</t>
  </si>
  <si>
    <t>資料：財政課</t>
  </si>
  <si>
    <t>16-4</t>
  </si>
  <si>
    <t>中川地区</t>
    <rPh sb="0" eb="2">
      <t>ナカガワ</t>
    </rPh>
    <rPh sb="2" eb="4">
      <t>チク</t>
    </rPh>
    <phoneticPr fontId="3"/>
  </si>
  <si>
    <t xml:space="preserve"> （注） 千円未満は四捨五入のため歳入合計額と内訳が一致しない場合がある。</t>
    <rPh sb="2" eb="3">
      <t>チュウ</t>
    </rPh>
    <rPh sb="5" eb="7">
      <t>センエン</t>
    </rPh>
    <rPh sb="7" eb="9">
      <t>ミマン</t>
    </rPh>
    <rPh sb="10" eb="14">
      <t>シシャゴニュウ</t>
    </rPh>
    <rPh sb="17" eb="19">
      <t>サイニュウ</t>
    </rPh>
    <rPh sb="19" eb="21">
      <t>ゴウケイ</t>
    </rPh>
    <rPh sb="21" eb="22">
      <t>ガク</t>
    </rPh>
    <rPh sb="23" eb="25">
      <t>ウチワケ</t>
    </rPh>
    <rPh sb="26" eb="28">
      <t>イッチ</t>
    </rPh>
    <rPh sb="31" eb="33">
      <t>バアイ</t>
    </rPh>
    <phoneticPr fontId="3"/>
  </si>
  <si>
    <t>16-5</t>
  </si>
  <si>
    <t>無投票</t>
    <rPh sb="0" eb="3">
      <t>ムトウヒョウ</t>
    </rPh>
    <phoneticPr fontId="3"/>
  </si>
  <si>
    <t>16-8</t>
  </si>
  <si>
    <t xml:space="preserve">- </t>
  </si>
  <si>
    <t>16-9</t>
  </si>
  <si>
    <t>　一般会計決算額（歳出）</t>
  </si>
  <si>
    <t>東地区</t>
    <rPh sb="0" eb="1">
      <t>アズマ</t>
    </rPh>
    <rPh sb="1" eb="3">
      <t>チク</t>
    </rPh>
    <phoneticPr fontId="3"/>
  </si>
  <si>
    <r>
      <t>令和</t>
    </r>
    <r>
      <rPr>
        <sz val="14"/>
        <color theme="1"/>
        <rFont val="ＭＳ 明朝"/>
        <family val="1"/>
        <charset val="128"/>
      </rPr>
      <t>６年度一般会計当初予算（歳出）構成比グラフ</t>
    </r>
    <rPh sb="0" eb="1">
      <t>レイ</t>
    </rPh>
    <rPh sb="1" eb="2">
      <t>ワ</t>
    </rPh>
    <rPh sb="3" eb="4">
      <t>ネン</t>
    </rPh>
    <rPh sb="4" eb="5">
      <t>ド</t>
    </rPh>
    <rPh sb="5" eb="7">
      <t>イッパン</t>
    </rPh>
    <rPh sb="7" eb="9">
      <t>カイケイ</t>
    </rPh>
    <rPh sb="9" eb="11">
      <t>トウショ</t>
    </rPh>
    <rPh sb="11" eb="13">
      <t>ヨサン</t>
    </rPh>
    <rPh sb="14" eb="16">
      <t>サイシュツ</t>
    </rPh>
    <rPh sb="17" eb="20">
      <t>コウセイヒ</t>
    </rPh>
    <phoneticPr fontId="3"/>
  </si>
  <si>
    <t>　一般会計決算額（歳入）</t>
  </si>
  <si>
    <t>　市職員数</t>
    <rPh sb="1" eb="4">
      <t>シショクイン</t>
    </rPh>
    <rPh sb="4" eb="5">
      <t>スウ</t>
    </rPh>
    <phoneticPr fontId="30"/>
  </si>
  <si>
    <t>総     数</t>
    <rPh sb="0" eb="7">
      <t>ソウスウ</t>
    </rPh>
    <phoneticPr fontId="3"/>
  </si>
  <si>
    <t>　主要選挙投票者数</t>
    <rPh sb="1" eb="3">
      <t>シュヨウ</t>
    </rPh>
    <rPh sb="3" eb="5">
      <t>センキョ</t>
    </rPh>
    <rPh sb="5" eb="8">
      <t>トウヒョウシャ</t>
    </rPh>
    <rPh sb="8" eb="9">
      <t>スウ</t>
    </rPh>
    <phoneticPr fontId="30"/>
  </si>
  <si>
    <t>　市税収入内訳</t>
    <rPh sb="1" eb="2">
      <t>シ</t>
    </rPh>
    <rPh sb="2" eb="3">
      <t>ゼイ</t>
    </rPh>
    <rPh sb="3" eb="4">
      <t>オサム</t>
    </rPh>
    <rPh sb="4" eb="5">
      <t>イリ</t>
    </rPh>
    <rPh sb="5" eb="7">
      <t>ウチワケ</t>
    </rPh>
    <phoneticPr fontId="30"/>
  </si>
  <si>
    <t>市債</t>
  </si>
  <si>
    <t>　一般会計以外の会計決算額</t>
  </si>
  <si>
    <t>　一般会計当初予算額 (歳入）</t>
    <rPh sb="1" eb="2">
      <t>イチ</t>
    </rPh>
    <rPh sb="2" eb="3">
      <t>ハン</t>
    </rPh>
    <rPh sb="3" eb="5">
      <t>カイケイ</t>
    </rPh>
    <rPh sb="5" eb="7">
      <t>トウショ</t>
    </rPh>
    <rPh sb="7" eb="10">
      <t>ヨサンガク</t>
    </rPh>
    <rPh sb="12" eb="14">
      <t>サイニュウ</t>
    </rPh>
    <phoneticPr fontId="30"/>
  </si>
  <si>
    <t>市民税</t>
    <rPh sb="0" eb="1">
      <t>シ</t>
    </rPh>
    <rPh sb="1" eb="2">
      <t>タミ</t>
    </rPh>
    <rPh sb="2" eb="3">
      <t>ゼイ</t>
    </rPh>
    <phoneticPr fontId="3"/>
  </si>
  <si>
    <t>　一般会計当初予算額 (歳出）</t>
    <rPh sb="1" eb="2">
      <t>イチ</t>
    </rPh>
    <rPh sb="2" eb="3">
      <t>ハン</t>
    </rPh>
    <rPh sb="3" eb="5">
      <t>カイケイ</t>
    </rPh>
    <rPh sb="5" eb="7">
      <t>トウショ</t>
    </rPh>
    <rPh sb="7" eb="10">
      <t>ヨサンガク</t>
    </rPh>
    <rPh sb="12" eb="13">
      <t>サイニュウ</t>
    </rPh>
    <rPh sb="13" eb="14">
      <t>デ</t>
    </rPh>
    <phoneticPr fontId="30"/>
  </si>
  <si>
    <t>資料：庶務課</t>
    <rPh sb="0" eb="2">
      <t>シリョウ</t>
    </rPh>
    <rPh sb="3" eb="6">
      <t>ショムカ</t>
    </rPh>
    <phoneticPr fontId="3"/>
  </si>
  <si>
    <t>男</t>
    <rPh sb="0" eb="1">
      <t>オトコ</t>
    </rPh>
    <phoneticPr fontId="3"/>
  </si>
  <si>
    <t>中山地区</t>
    <rPh sb="0" eb="2">
      <t>ナカヤマ</t>
    </rPh>
    <rPh sb="2" eb="4">
      <t>チク</t>
    </rPh>
    <phoneticPr fontId="3"/>
  </si>
  <si>
    <t>西郷地区</t>
    <rPh sb="0" eb="3">
      <t>サイゴウチ</t>
    </rPh>
    <phoneticPr fontId="3"/>
  </si>
  <si>
    <t>宮生地区</t>
    <rPh sb="0" eb="1">
      <t>ミヤ</t>
    </rPh>
    <rPh sb="1" eb="2">
      <t>ハ</t>
    </rPh>
    <rPh sb="2" eb="4">
      <t>チク</t>
    </rPh>
    <phoneticPr fontId="3"/>
  </si>
  <si>
    <t>本庄地区</t>
    <rPh sb="0" eb="1">
      <t>ホンジョウ</t>
    </rPh>
    <rPh sb="1" eb="2">
      <t>ショウ</t>
    </rPh>
    <rPh sb="2" eb="4">
      <t>チク</t>
    </rPh>
    <phoneticPr fontId="3"/>
  </si>
  <si>
    <t>本庁地区</t>
    <rPh sb="0" eb="2">
      <t>ホンチョウ</t>
    </rPh>
    <rPh sb="2" eb="4">
      <t>チク</t>
    </rPh>
    <phoneticPr fontId="3"/>
  </si>
  <si>
    <t>地  区  別</t>
    <rPh sb="0" eb="7">
      <t>チクベツ</t>
    </rPh>
    <phoneticPr fontId="3"/>
  </si>
  <si>
    <t>総   数</t>
    <rPh sb="0" eb="5">
      <t>ソウスウ</t>
    </rPh>
    <phoneticPr fontId="3"/>
  </si>
  <si>
    <t>永久選挙人名簿登録者数</t>
  </si>
  <si>
    <t>　　　により市町村長が議会の同意を得て任命することとなった。</t>
  </si>
  <si>
    <t>（注）農業委員会委員選挙は、平成28年4月1日施行「農業委員会等に関する法律の一部を改正する法律」</t>
    <rPh sb="1" eb="2">
      <t>チュウ</t>
    </rPh>
    <rPh sb="3" eb="5">
      <t>ノウギョウ</t>
    </rPh>
    <rPh sb="5" eb="8">
      <t>イインカイ</t>
    </rPh>
    <rPh sb="8" eb="10">
      <t>イイン</t>
    </rPh>
    <rPh sb="10" eb="12">
      <t>センキョ</t>
    </rPh>
    <rPh sb="14" eb="16">
      <t>ヘイセイ</t>
    </rPh>
    <rPh sb="18" eb="19">
      <t>ネン</t>
    </rPh>
    <rPh sb="20" eb="21">
      <t>ガツ</t>
    </rPh>
    <rPh sb="22" eb="23">
      <t>ニチ</t>
    </rPh>
    <rPh sb="23" eb="25">
      <t>セコウ</t>
    </rPh>
    <rPh sb="26" eb="28">
      <t>ノウギョウ</t>
    </rPh>
    <rPh sb="28" eb="31">
      <t>イインカイ</t>
    </rPh>
    <rPh sb="31" eb="32">
      <t>トウ</t>
    </rPh>
    <rPh sb="33" eb="34">
      <t>カン</t>
    </rPh>
    <rPh sb="36" eb="38">
      <t>ホウリツ</t>
    </rPh>
    <rPh sb="39" eb="41">
      <t>イチブ</t>
    </rPh>
    <rPh sb="42" eb="44">
      <t>カイセイ</t>
    </rPh>
    <rPh sb="46" eb="48">
      <t>ホウリツ</t>
    </rPh>
    <phoneticPr fontId="3"/>
  </si>
  <si>
    <t>資料：選挙管理委員会事務局</t>
    <rPh sb="0" eb="2">
      <t>シリョウ</t>
    </rPh>
    <rPh sb="3" eb="5">
      <t>センキョ</t>
    </rPh>
    <rPh sb="5" eb="7">
      <t>カンリ</t>
    </rPh>
    <rPh sb="7" eb="10">
      <t>イインカイ</t>
    </rPh>
    <rPh sb="10" eb="13">
      <t>ジムキョク</t>
    </rPh>
    <phoneticPr fontId="3"/>
  </si>
  <si>
    <t>（比例）</t>
    <rPh sb="1" eb="3">
      <t>ヒレイ</t>
    </rPh>
    <phoneticPr fontId="3"/>
  </si>
  <si>
    <t>（選挙）</t>
    <rPh sb="1" eb="3">
      <t>センキョ</t>
    </rPh>
    <phoneticPr fontId="3"/>
  </si>
  <si>
    <t>款        別</t>
  </si>
  <si>
    <t>参議院議員通常選挙</t>
    <rPh sb="0" eb="3">
      <t>サンギイン</t>
    </rPh>
    <rPh sb="3" eb="5">
      <t>ギイン</t>
    </rPh>
    <rPh sb="5" eb="7">
      <t>ツウジョウ</t>
    </rPh>
    <rPh sb="7" eb="9">
      <t>センキョ</t>
    </rPh>
    <phoneticPr fontId="3"/>
  </si>
  <si>
    <t>（国審）</t>
    <rPh sb="1" eb="2">
      <t>クニ</t>
    </rPh>
    <rPh sb="2" eb="3">
      <t>シン</t>
    </rPh>
    <phoneticPr fontId="3"/>
  </si>
  <si>
    <t>（小選挙）</t>
    <rPh sb="1" eb="2">
      <t>ショウ</t>
    </rPh>
    <rPh sb="2" eb="4">
      <t>センキョ</t>
    </rPh>
    <phoneticPr fontId="3"/>
  </si>
  <si>
    <t xml:space="preserve">    資料：会計課、上下水道課</t>
    <rPh sb="11" eb="12">
      <t>ウエ</t>
    </rPh>
    <rPh sb="12" eb="13">
      <t>シタ</t>
    </rPh>
    <phoneticPr fontId="31"/>
  </si>
  <si>
    <t>衆議院議員総選挙</t>
    <rPh sb="0" eb="3">
      <t>シュウギイン</t>
    </rPh>
    <rPh sb="3" eb="5">
      <t>ギイン</t>
    </rPh>
    <rPh sb="5" eb="8">
      <t>ソウセンキョ</t>
    </rPh>
    <phoneticPr fontId="3"/>
  </si>
  <si>
    <t>税   目   別</t>
    <rPh sb="0" eb="1">
      <t>ゼイ</t>
    </rPh>
    <rPh sb="4" eb="5">
      <t>モク</t>
    </rPh>
    <rPh sb="8" eb="9">
      <t>ベツ</t>
    </rPh>
    <phoneticPr fontId="3"/>
  </si>
  <si>
    <t>県議会議員選挙</t>
    <rPh sb="0" eb="3">
      <t>ケンギカイ</t>
    </rPh>
    <rPh sb="3" eb="5">
      <t>ギイン</t>
    </rPh>
    <rPh sb="5" eb="7">
      <t>センキョ</t>
    </rPh>
    <phoneticPr fontId="3"/>
  </si>
  <si>
    <t>市長選挙</t>
    <rPh sb="0" eb="1">
      <t>シ</t>
    </rPh>
    <rPh sb="1" eb="2">
      <t>チョウ</t>
    </rPh>
    <rPh sb="2" eb="4">
      <t>センキョ</t>
    </rPh>
    <phoneticPr fontId="3"/>
  </si>
  <si>
    <t>(％)</t>
  </si>
  <si>
    <t>(人)</t>
    <rPh sb="1" eb="2">
      <t>ニン</t>
    </rPh>
    <phoneticPr fontId="3"/>
  </si>
  <si>
    <t>投 票 率</t>
    <rPh sb="0" eb="5">
      <t>トウヒョウリツ</t>
    </rPh>
    <phoneticPr fontId="3"/>
  </si>
  <si>
    <t xml:space="preserve">投  票  者  数 </t>
    <rPh sb="0" eb="7">
      <t>トウヒョウシャ</t>
    </rPh>
    <rPh sb="9" eb="10">
      <t>スウ</t>
    </rPh>
    <phoneticPr fontId="3"/>
  </si>
  <si>
    <t>当日有権者数</t>
    <rPh sb="0" eb="2">
      <t>トウジツ</t>
    </rPh>
    <rPh sb="2" eb="5">
      <t>ユウケンシャ</t>
    </rPh>
    <rPh sb="5" eb="6">
      <t>スウ</t>
    </rPh>
    <phoneticPr fontId="3"/>
  </si>
  <si>
    <t>民生費</t>
    <rPh sb="0" eb="2">
      <t>ミンセイ</t>
    </rPh>
    <rPh sb="2" eb="3">
      <t>ヒ</t>
    </rPh>
    <phoneticPr fontId="3"/>
  </si>
  <si>
    <t>執行年月日</t>
    <rPh sb="0" eb="1">
      <t>シツ</t>
    </rPh>
    <rPh sb="1" eb="2">
      <t>ギョウ</t>
    </rPh>
    <rPh sb="2" eb="3">
      <t>ネン</t>
    </rPh>
    <rPh sb="3" eb="4">
      <t>ガツ</t>
    </rPh>
    <rPh sb="4" eb="5">
      <t>ヒ</t>
    </rPh>
    <phoneticPr fontId="3"/>
  </si>
  <si>
    <t>主要選挙投票者数</t>
  </si>
  <si>
    <t xml:space="preserve"> （注） 千円未満は四捨五入のため内訳が一致しない場合がある。</t>
    <rPh sb="2" eb="3">
      <t>チュウ</t>
    </rPh>
    <rPh sb="5" eb="7">
      <t>センエン</t>
    </rPh>
    <rPh sb="7" eb="9">
      <t>ミマン</t>
    </rPh>
    <rPh sb="10" eb="14">
      <t>シシャゴニュウ</t>
    </rPh>
    <rPh sb="17" eb="19">
      <t>ウチワケ</t>
    </rPh>
    <rPh sb="20" eb="22">
      <t>イッチ</t>
    </rPh>
    <rPh sb="25" eb="27">
      <t>バアイ</t>
    </rPh>
    <phoneticPr fontId="3"/>
  </si>
  <si>
    <t>商工費</t>
    <rPh sb="0" eb="1">
      <t>ショウ</t>
    </rPh>
    <rPh sb="1" eb="3">
      <t>コウヒ</t>
    </rPh>
    <phoneticPr fontId="3"/>
  </si>
  <si>
    <t>資料：税務課</t>
    <rPh sb="0" eb="2">
      <t>シリョウ</t>
    </rPh>
    <rPh sb="3" eb="5">
      <t>ゼイム</t>
    </rPh>
    <rPh sb="5" eb="6">
      <t>カ</t>
    </rPh>
    <phoneticPr fontId="3"/>
  </si>
  <si>
    <t xml:space="preserve">… </t>
  </si>
  <si>
    <t>旧法による税(軽自動車税)</t>
    <rPh sb="0" eb="1">
      <t>キュウ</t>
    </rPh>
    <rPh sb="1" eb="2">
      <t>ホウ</t>
    </rPh>
    <rPh sb="5" eb="6">
      <t>ゼイ</t>
    </rPh>
    <rPh sb="7" eb="11">
      <t>ケイジドウシャ</t>
    </rPh>
    <rPh sb="11" eb="12">
      <t>ゼイ</t>
    </rPh>
    <phoneticPr fontId="3"/>
  </si>
  <si>
    <t>資料：財政課</t>
    <rPh sb="0" eb="2">
      <t>シリョウ</t>
    </rPh>
    <rPh sb="3" eb="5">
      <t>ザイセイ</t>
    </rPh>
    <rPh sb="5" eb="6">
      <t>カ</t>
    </rPh>
    <phoneticPr fontId="3"/>
  </si>
  <si>
    <t>都市計画税</t>
    <rPh sb="0" eb="1">
      <t>ミヤコ</t>
    </rPh>
    <rPh sb="1" eb="2">
      <t>シ</t>
    </rPh>
    <rPh sb="2" eb="3">
      <t>ケイ</t>
    </rPh>
    <rPh sb="3" eb="4">
      <t>ガ</t>
    </rPh>
    <rPh sb="4" eb="5">
      <t>ゼイ</t>
    </rPh>
    <phoneticPr fontId="3"/>
  </si>
  <si>
    <t>市たばこ税</t>
    <rPh sb="0" eb="1">
      <t>シ</t>
    </rPh>
    <rPh sb="4" eb="5">
      <t>ゼイ</t>
    </rPh>
    <phoneticPr fontId="3"/>
  </si>
  <si>
    <t>令和２年度</t>
    <rPh sb="0" eb="1">
      <t>レイ</t>
    </rPh>
    <rPh sb="1" eb="2">
      <t>ワ</t>
    </rPh>
    <rPh sb="3" eb="5">
      <t>ネンド</t>
    </rPh>
    <phoneticPr fontId="31"/>
  </si>
  <si>
    <t>衛生費</t>
    <rPh sb="0" eb="3">
      <t>エイセイヒ</t>
    </rPh>
    <phoneticPr fontId="3"/>
  </si>
  <si>
    <t>種別割</t>
    <rPh sb="0" eb="2">
      <t>シュベツ</t>
    </rPh>
    <rPh sb="2" eb="3">
      <t>ワリ</t>
    </rPh>
    <phoneticPr fontId="3"/>
  </si>
  <si>
    <t>配当割交付金</t>
  </si>
  <si>
    <t>軽自動車税</t>
    <rPh sb="0" eb="1">
      <t>ケイ</t>
    </rPh>
    <rPh sb="1" eb="2">
      <t>ジ</t>
    </rPh>
    <rPh sb="2" eb="3">
      <t>ドウ</t>
    </rPh>
    <rPh sb="3" eb="4">
      <t>シャ</t>
    </rPh>
    <rPh sb="4" eb="5">
      <t>ゼイ</t>
    </rPh>
    <phoneticPr fontId="3"/>
  </si>
  <si>
    <t>国有資産等所在市町村交付金及び納付金</t>
    <rPh sb="0" eb="2">
      <t>コクユウ</t>
    </rPh>
    <rPh sb="2" eb="4">
      <t>シサン</t>
    </rPh>
    <rPh sb="4" eb="5">
      <t>トウ</t>
    </rPh>
    <rPh sb="5" eb="7">
      <t>ショザイ</t>
    </rPh>
    <rPh sb="7" eb="10">
      <t>シチョウソン</t>
    </rPh>
    <rPh sb="10" eb="13">
      <t>コウフキン</t>
    </rPh>
    <rPh sb="13" eb="14">
      <t>オヨ</t>
    </rPh>
    <rPh sb="15" eb="18">
      <t>ノウフキン</t>
    </rPh>
    <phoneticPr fontId="3"/>
  </si>
  <si>
    <t>固定資産税</t>
    <rPh sb="0" eb="1">
      <t>モトヨリ</t>
    </rPh>
    <rPh sb="1" eb="2">
      <t>サダム</t>
    </rPh>
    <rPh sb="2" eb="3">
      <t>シ</t>
    </rPh>
    <rPh sb="3" eb="4">
      <t>サン</t>
    </rPh>
    <rPh sb="4" eb="5">
      <t>ゼイ</t>
    </rPh>
    <phoneticPr fontId="3"/>
  </si>
  <si>
    <t>法人</t>
    <rPh sb="0" eb="2">
      <t>ホウジン</t>
    </rPh>
    <phoneticPr fontId="3"/>
  </si>
  <si>
    <t>個人</t>
    <rPh sb="0" eb="2">
      <t>コジン</t>
    </rPh>
    <phoneticPr fontId="3"/>
  </si>
  <si>
    <t>令和３年度</t>
    <rPh sb="0" eb="1">
      <t>レイ</t>
    </rPh>
    <rPh sb="1" eb="2">
      <t>ワ</t>
    </rPh>
    <phoneticPr fontId="3"/>
  </si>
  <si>
    <t>分担金及び負担金</t>
  </si>
  <si>
    <t>令和２年度</t>
    <rPh sb="0" eb="1">
      <t>レイ</t>
    </rPh>
    <rPh sb="1" eb="2">
      <t>ワ</t>
    </rPh>
    <phoneticPr fontId="3"/>
  </si>
  <si>
    <t>後期高齢者医療特別会計</t>
    <rPh sb="0" eb="2">
      <t>コウキ</t>
    </rPh>
    <rPh sb="2" eb="5">
      <t>コウレイシャ</t>
    </rPh>
    <rPh sb="5" eb="7">
      <t>イリョウ</t>
    </rPh>
    <rPh sb="7" eb="9">
      <t>トクベツ</t>
    </rPh>
    <rPh sb="9" eb="11">
      <t>カイケイ</t>
    </rPh>
    <phoneticPr fontId="31"/>
  </si>
  <si>
    <t>令和４年度</t>
    <rPh sb="0" eb="1">
      <t>レイ</t>
    </rPh>
    <rPh sb="1" eb="2">
      <t>ワ</t>
    </rPh>
    <phoneticPr fontId="32"/>
  </si>
  <si>
    <t>（千円）</t>
    <rPh sb="1" eb="2">
      <t>セン</t>
    </rPh>
    <rPh sb="2" eb="3">
      <t>エン</t>
    </rPh>
    <phoneticPr fontId="3"/>
  </si>
  <si>
    <t>市税収入内訳</t>
    <rPh sb="0" eb="1">
      <t>シ</t>
    </rPh>
    <rPh sb="1" eb="2">
      <t>ゼイ</t>
    </rPh>
    <rPh sb="2" eb="3">
      <t>オサム</t>
    </rPh>
    <rPh sb="3" eb="4">
      <t>イリ</t>
    </rPh>
    <rPh sb="4" eb="6">
      <t>ウチワケ</t>
    </rPh>
    <phoneticPr fontId="3"/>
  </si>
  <si>
    <t>歳出</t>
    <rPh sb="0" eb="2">
      <t>サイシュツ</t>
    </rPh>
    <phoneticPr fontId="31"/>
  </si>
  <si>
    <t>資料：会計課</t>
  </si>
  <si>
    <t>諸収入</t>
  </si>
  <si>
    <t>一般会計当初予算額 (歳出）</t>
    <rPh sb="0" eb="1">
      <t>イチ</t>
    </rPh>
    <rPh sb="1" eb="2">
      <t>ハン</t>
    </rPh>
    <rPh sb="2" eb="4">
      <t>カイケイ</t>
    </rPh>
    <rPh sb="4" eb="6">
      <t>トウショ</t>
    </rPh>
    <rPh sb="6" eb="9">
      <t>ヨサンガク</t>
    </rPh>
    <rPh sb="11" eb="12">
      <t>サイニュウ</t>
    </rPh>
    <rPh sb="12" eb="13">
      <t>デ</t>
    </rPh>
    <phoneticPr fontId="3"/>
  </si>
  <si>
    <t>繰越金</t>
  </si>
  <si>
    <t>繰入金</t>
  </si>
  <si>
    <t>寄附金</t>
  </si>
  <si>
    <t>ゴルフ場利用税交付金</t>
  </si>
  <si>
    <t>財産収入</t>
  </si>
  <si>
    <t xml:space="preserve">県支出金 </t>
  </si>
  <si>
    <t>公債費</t>
    <rPh sb="0" eb="3">
      <t>コウサイヒ</t>
    </rPh>
    <phoneticPr fontId="3"/>
  </si>
  <si>
    <t>県支出金</t>
  </si>
  <si>
    <t>国庫支出金</t>
  </si>
  <si>
    <t>地方交付税</t>
  </si>
  <si>
    <t>当初予算額</t>
    <rPh sb="0" eb="2">
      <t>トウショ</t>
    </rPh>
    <rPh sb="2" eb="5">
      <t>ヨサンガク</t>
    </rPh>
    <phoneticPr fontId="3"/>
  </si>
  <si>
    <t>使用料及び手数料</t>
  </si>
  <si>
    <t>歳出合計</t>
  </si>
  <si>
    <t xml:space="preserve">分担金及び負担金 </t>
  </si>
  <si>
    <t>交通安全対策特別交付金</t>
  </si>
  <si>
    <t>水道事業費用</t>
    <rPh sb="0" eb="4">
      <t>スイドウ</t>
    </rPh>
    <rPh sb="4" eb="6">
      <t>ヒヨウ</t>
    </rPh>
    <phoneticPr fontId="3"/>
  </si>
  <si>
    <t>地方特例交付金</t>
    <rPh sb="0" eb="2">
      <t>チホウ</t>
    </rPh>
    <rPh sb="2" eb="4">
      <t>トクレイ</t>
    </rPh>
    <rPh sb="4" eb="6">
      <t>コウフゼイ</t>
    </rPh>
    <rPh sb="6" eb="7">
      <t>キン</t>
    </rPh>
    <phoneticPr fontId="31"/>
  </si>
  <si>
    <t>歳   出   合   計</t>
  </si>
  <si>
    <t>環境性能割交付金</t>
    <rPh sb="0" eb="2">
      <t>カンキョウ</t>
    </rPh>
    <rPh sb="2" eb="4">
      <t>セイノウ</t>
    </rPh>
    <rPh sb="4" eb="5">
      <t>ワリ</t>
    </rPh>
    <rPh sb="5" eb="8">
      <t>コウフキン</t>
    </rPh>
    <phoneticPr fontId="3"/>
  </si>
  <si>
    <t>地方消費税交付金</t>
  </si>
  <si>
    <t>令和４年度</t>
    <rPh sb="0" eb="1">
      <t>レイ</t>
    </rPh>
    <rPh sb="1" eb="2">
      <t>ワ</t>
    </rPh>
    <phoneticPr fontId="31"/>
  </si>
  <si>
    <t>法人事業税交付金</t>
    <rPh sb="0" eb="2">
      <t>ホウジン</t>
    </rPh>
    <rPh sb="2" eb="4">
      <t>ジギョウ</t>
    </rPh>
    <rPh sb="4" eb="5">
      <t>ゼイ</t>
    </rPh>
    <rPh sb="5" eb="8">
      <t>コウフキン</t>
    </rPh>
    <phoneticPr fontId="3"/>
  </si>
  <si>
    <t>株式等譲渡所得割交付金</t>
    <rPh sb="0" eb="2">
      <t>カブシキ</t>
    </rPh>
    <rPh sb="2" eb="3">
      <t>トウ</t>
    </rPh>
    <rPh sb="3" eb="5">
      <t>ジョウト</t>
    </rPh>
    <rPh sb="5" eb="7">
      <t>ショトク</t>
    </rPh>
    <rPh sb="7" eb="8">
      <t>ワリ</t>
    </rPh>
    <rPh sb="8" eb="11">
      <t>コウフキン</t>
    </rPh>
    <phoneticPr fontId="31"/>
  </si>
  <si>
    <t>配当割交付金</t>
    <rPh sb="0" eb="2">
      <t>ハイトウ</t>
    </rPh>
    <rPh sb="2" eb="3">
      <t>ワリ</t>
    </rPh>
    <rPh sb="3" eb="6">
      <t>コウフキン</t>
    </rPh>
    <phoneticPr fontId="31"/>
  </si>
  <si>
    <t>利子割交付金</t>
  </si>
  <si>
    <t>地方譲与税</t>
  </si>
  <si>
    <t>市税</t>
  </si>
  <si>
    <t>令和３年度</t>
    <rPh sb="0" eb="1">
      <t>レイ</t>
    </rPh>
    <rPh sb="1" eb="2">
      <t>ワ</t>
    </rPh>
    <phoneticPr fontId="31"/>
  </si>
  <si>
    <t>浄化槽事業特別会計</t>
    <rPh sb="0" eb="3">
      <t>ジョウカソウ</t>
    </rPh>
    <rPh sb="3" eb="5">
      <t>ジギョウ</t>
    </rPh>
    <rPh sb="5" eb="7">
      <t>トクベツ</t>
    </rPh>
    <rPh sb="7" eb="9">
      <t>カイケイ</t>
    </rPh>
    <phoneticPr fontId="31"/>
  </si>
  <si>
    <t>令和２年度</t>
    <rPh sb="0" eb="1">
      <t>レイ</t>
    </rPh>
    <rPh sb="1" eb="2">
      <t>ワ</t>
    </rPh>
    <phoneticPr fontId="31"/>
  </si>
  <si>
    <t>公債費</t>
  </si>
  <si>
    <t>災害復旧費</t>
  </si>
  <si>
    <t>教育費</t>
  </si>
  <si>
    <t>消防費</t>
  </si>
  <si>
    <t>消防費</t>
    <rPh sb="0" eb="2">
      <t>ショウボウ</t>
    </rPh>
    <rPh sb="2" eb="3">
      <t>ヒ</t>
    </rPh>
    <phoneticPr fontId="3"/>
  </si>
  <si>
    <t>土木費</t>
  </si>
  <si>
    <r>
      <t>令和</t>
    </r>
    <r>
      <rPr>
        <sz val="11"/>
        <color theme="1"/>
        <rFont val="ＭＳ Ｐゴシック"/>
        <family val="3"/>
        <charset val="128"/>
      </rPr>
      <t>５年度一般会計決算構成比グラフ</t>
    </r>
    <rPh sb="0" eb="1">
      <t>レイ</t>
    </rPh>
    <rPh sb="1" eb="2">
      <t>ワ</t>
    </rPh>
    <rPh sb="3" eb="5">
      <t>ネンド</t>
    </rPh>
    <rPh sb="5" eb="9">
      <t>イッパンカイケイ</t>
    </rPh>
    <rPh sb="9" eb="11">
      <t>ケッサン</t>
    </rPh>
    <rPh sb="11" eb="14">
      <t>コウセイヒ</t>
    </rPh>
    <phoneticPr fontId="31"/>
  </si>
  <si>
    <t>商工費</t>
  </si>
  <si>
    <t>農林水産業費</t>
  </si>
  <si>
    <t>衛生費</t>
  </si>
  <si>
    <t>総務費</t>
  </si>
  <si>
    <t>議会費</t>
  </si>
  <si>
    <t>令和３年度</t>
    <rPh sb="0" eb="1">
      <t>レイ</t>
    </rPh>
    <rPh sb="1" eb="2">
      <t>ワ</t>
    </rPh>
    <rPh sb="3" eb="5">
      <t>ネンド</t>
    </rPh>
    <phoneticPr fontId="31"/>
  </si>
  <si>
    <t>（注） 千円未満は四捨五入のため歳出合計額と内訳が一致しない場合がある。</t>
    <rPh sb="1" eb="2">
      <t>チュウ</t>
    </rPh>
    <rPh sb="4" eb="6">
      <t>センエン</t>
    </rPh>
    <rPh sb="6" eb="8">
      <t>ミマン</t>
    </rPh>
    <rPh sb="9" eb="13">
      <t>シシャゴニュウ</t>
    </rPh>
    <rPh sb="16" eb="18">
      <t>サイシュツ</t>
    </rPh>
    <rPh sb="18" eb="20">
      <t>ゴウケイ</t>
    </rPh>
    <rPh sb="20" eb="21">
      <t>ガク</t>
    </rPh>
    <rPh sb="22" eb="24">
      <t>ウチワケ</t>
    </rPh>
    <rPh sb="25" eb="27">
      <t>イッチ</t>
    </rPh>
    <rPh sb="30" eb="32">
      <t>バアイ</t>
    </rPh>
    <phoneticPr fontId="3"/>
  </si>
  <si>
    <t>予備費</t>
    <rPh sb="0" eb="1">
      <t>ヨ</t>
    </rPh>
    <rPh sb="1" eb="2">
      <t>ビ</t>
    </rPh>
    <phoneticPr fontId="31"/>
  </si>
  <si>
    <r>
      <t>令和</t>
    </r>
    <r>
      <rPr>
        <sz val="11"/>
        <color theme="1"/>
        <rFont val="ＭＳ Ｐゴシック"/>
        <family val="3"/>
        <charset val="128"/>
      </rPr>
      <t>５年度一般会計決算構成比グラフ用</t>
    </r>
    <rPh sb="0" eb="1">
      <t>レイ</t>
    </rPh>
    <rPh sb="1" eb="2">
      <t>ワ</t>
    </rPh>
    <rPh sb="3" eb="5">
      <t>ネンド</t>
    </rPh>
    <rPh sb="5" eb="9">
      <t>イッパンカイケイ</t>
    </rPh>
    <rPh sb="9" eb="11">
      <t>ケッサン</t>
    </rPh>
    <rPh sb="11" eb="14">
      <t>コウセイヒ</t>
    </rPh>
    <rPh sb="17" eb="18">
      <t>ヨウ</t>
    </rPh>
    <phoneticPr fontId="31"/>
  </si>
  <si>
    <t xml:space="preserve">労働費  </t>
  </si>
  <si>
    <t>資本的収入</t>
  </si>
  <si>
    <t>下水道事業費用</t>
    <rPh sb="0" eb="1">
      <t>シタ</t>
    </rPh>
    <rPh sb="1" eb="5">
      <t>スイドウ</t>
    </rPh>
    <rPh sb="5" eb="7">
      <t>ヒヨウ</t>
    </rPh>
    <phoneticPr fontId="3"/>
  </si>
  <si>
    <t>下水道事業収益</t>
    <rPh sb="0" eb="1">
      <t>シタ</t>
    </rPh>
    <rPh sb="1" eb="5">
      <t>スイドウ</t>
    </rPh>
    <rPh sb="5" eb="7">
      <t>シュウエキ</t>
    </rPh>
    <phoneticPr fontId="3"/>
  </si>
  <si>
    <t>歳      出</t>
  </si>
  <si>
    <t>公営企業会計（下水道事業）</t>
    <rPh sb="7" eb="8">
      <t>シタ</t>
    </rPh>
    <phoneticPr fontId="3"/>
  </si>
  <si>
    <t>水道事業収益</t>
    <rPh sb="0" eb="4">
      <t>スイドウ</t>
    </rPh>
    <rPh sb="4" eb="6">
      <t>シュウエキ</t>
    </rPh>
    <phoneticPr fontId="3"/>
  </si>
  <si>
    <t>公営企業会計（水道事業）</t>
  </si>
  <si>
    <t>歳      入</t>
  </si>
  <si>
    <t>産業団地整備事業特別会計</t>
    <rPh sb="0" eb="2">
      <t>サンギョウ</t>
    </rPh>
    <rPh sb="2" eb="4">
      <t>ダンチ</t>
    </rPh>
    <rPh sb="4" eb="6">
      <t>セイビ</t>
    </rPh>
    <rPh sb="6" eb="8">
      <t>ジギョウ</t>
    </rPh>
    <rPh sb="8" eb="10">
      <t>トクベツ</t>
    </rPh>
    <rPh sb="10" eb="12">
      <t>カイケイ</t>
    </rPh>
    <phoneticPr fontId="31"/>
  </si>
  <si>
    <t>介護保険特別会計</t>
    <rPh sb="0" eb="4">
      <t>カイゴホケン</t>
    </rPh>
    <rPh sb="4" eb="6">
      <t>トクベツ</t>
    </rPh>
    <rPh sb="6" eb="8">
      <t>カイケイ</t>
    </rPh>
    <phoneticPr fontId="31"/>
  </si>
  <si>
    <t>農業集落排水事業特別会計</t>
  </si>
  <si>
    <t>国民健康保険特別会計</t>
  </si>
  <si>
    <t>会      計      別</t>
  </si>
  <si>
    <t>市　債</t>
    <rPh sb="0" eb="1">
      <t>シ</t>
    </rPh>
    <rPh sb="2" eb="3">
      <t>サイ</t>
    </rPh>
    <phoneticPr fontId="3"/>
  </si>
  <si>
    <t>諸収入</t>
    <rPh sb="0" eb="1">
      <t>ショ</t>
    </rPh>
    <rPh sb="1" eb="3">
      <t>シュウニュウ</t>
    </rPh>
    <phoneticPr fontId="3"/>
  </si>
  <si>
    <t>寄附金</t>
    <rPh sb="1" eb="2">
      <t>フ</t>
    </rPh>
    <phoneticPr fontId="3"/>
  </si>
  <si>
    <t>地方特例交付金</t>
  </si>
  <si>
    <t>株式等譲渡所得割交付金</t>
  </si>
  <si>
    <t>構成比</t>
    <rPh sb="0" eb="3">
      <t>コウセイヒ</t>
    </rPh>
    <phoneticPr fontId="3"/>
  </si>
  <si>
    <t>款          別</t>
    <rPh sb="0" eb="1">
      <t>カン</t>
    </rPh>
    <rPh sb="11" eb="12">
      <t>ベツ</t>
    </rPh>
    <phoneticPr fontId="3"/>
  </si>
  <si>
    <t>（千円､％）</t>
    <rPh sb="1" eb="3">
      <t>センエン</t>
    </rPh>
    <phoneticPr fontId="3"/>
  </si>
  <si>
    <t>一般会計当初予算額 (歳入）</t>
    <rPh sb="0" eb="1">
      <t>イチ</t>
    </rPh>
    <rPh sb="1" eb="2">
      <t>ハン</t>
    </rPh>
    <rPh sb="2" eb="4">
      <t>カイケイ</t>
    </rPh>
    <rPh sb="4" eb="6">
      <t>トウショ</t>
    </rPh>
    <rPh sb="6" eb="9">
      <t>ヨサンガク</t>
    </rPh>
    <rPh sb="11" eb="13">
      <t>サイニュウ</t>
    </rPh>
    <phoneticPr fontId="3"/>
  </si>
  <si>
    <t>　</t>
  </si>
  <si>
    <t>歳    出    合    計</t>
    <rPh sb="0" eb="1">
      <t>サイニュウ</t>
    </rPh>
    <rPh sb="5" eb="6">
      <t>デ</t>
    </rPh>
    <rPh sb="10" eb="16">
      <t>ゴウケイ</t>
    </rPh>
    <phoneticPr fontId="3"/>
  </si>
  <si>
    <t>予備費</t>
    <rPh sb="0" eb="3">
      <t>ヨビヒ</t>
    </rPh>
    <phoneticPr fontId="3"/>
  </si>
  <si>
    <t>土木費</t>
    <rPh sb="0" eb="2">
      <t>ドボク</t>
    </rPh>
    <rPh sb="2" eb="3">
      <t>ヒ</t>
    </rPh>
    <phoneticPr fontId="3"/>
  </si>
  <si>
    <t>農林水産業費</t>
    <rPh sb="0" eb="2">
      <t>ノウリン</t>
    </rPh>
    <rPh sb="2" eb="5">
      <t>スイサンギョウ</t>
    </rPh>
    <rPh sb="5" eb="6">
      <t>ヒ</t>
    </rPh>
    <phoneticPr fontId="3"/>
  </si>
  <si>
    <t>総務費</t>
    <rPh sb="0" eb="1">
      <t>ソウ</t>
    </rPh>
    <rPh sb="1" eb="2">
      <t>ツトム</t>
    </rPh>
    <rPh sb="2" eb="3">
      <t>ヒ</t>
    </rPh>
    <phoneticPr fontId="3"/>
  </si>
  <si>
    <t>議会費</t>
    <rPh sb="0" eb="2">
      <t>ギカイ</t>
    </rPh>
    <rPh sb="2" eb="3">
      <t>ヒ</t>
    </rPh>
    <phoneticPr fontId="3"/>
  </si>
  <si>
    <t>　　（千円､％）</t>
    <rPh sb="3" eb="5">
      <t>センエン</t>
    </rPh>
    <phoneticPr fontId="3"/>
  </si>
  <si>
    <t>16-10</t>
  </si>
  <si>
    <t>　一般会計決算額の推移グラフ</t>
    <rPh sb="9" eb="11">
      <t>スイイ</t>
    </rPh>
    <phoneticPr fontId="3"/>
  </si>
  <si>
    <t>令和５年度</t>
    <rPh sb="0" eb="1">
      <t>レイ</t>
    </rPh>
    <rPh sb="1" eb="2">
      <t>ワ</t>
    </rPh>
    <phoneticPr fontId="31"/>
  </si>
  <si>
    <t>一般会計歳入・歳出決算額の推移</t>
    <rPh sb="0" eb="4">
      <t>イッパンカイケイ</t>
    </rPh>
    <rPh sb="4" eb="6">
      <t>サイニュウ</t>
    </rPh>
    <rPh sb="7" eb="12">
      <t>サイシュツケッサンガク</t>
    </rPh>
    <rPh sb="13" eb="15">
      <t>スイイ</t>
    </rPh>
    <phoneticPr fontId="3"/>
  </si>
  <si>
    <t>令和元</t>
    <rPh sb="0" eb="1">
      <t>レイ</t>
    </rPh>
    <rPh sb="1" eb="2">
      <t>ワ</t>
    </rPh>
    <rPh sb="2" eb="3">
      <t>ゲン</t>
    </rPh>
    <phoneticPr fontId="3"/>
  </si>
  <si>
    <t>年</t>
    <rPh sb="0" eb="1">
      <t>ネン</t>
    </rPh>
    <phoneticPr fontId="3"/>
  </si>
  <si>
    <t>単位：百万円</t>
    <rPh sb="0" eb="2">
      <t>タンイ</t>
    </rPh>
    <rPh sb="3" eb="6">
      <t>ヒャクマンエン</t>
    </rPh>
    <phoneticPr fontId="3"/>
  </si>
  <si>
    <t>令和　５年</t>
    <rPh sb="0" eb="1">
      <t>レイ</t>
    </rPh>
    <rPh sb="1" eb="2">
      <t>ワ</t>
    </rPh>
    <phoneticPr fontId="3"/>
  </si>
  <si>
    <t>令和４年度</t>
    <rPh sb="0" eb="1">
      <t>レイ</t>
    </rPh>
    <rPh sb="1" eb="2">
      <t>ワ</t>
    </rPh>
    <rPh sb="3" eb="5">
      <t>ネンド</t>
    </rPh>
    <phoneticPr fontId="31"/>
  </si>
  <si>
    <t>ゴルフ場 利用税交付金</t>
  </si>
  <si>
    <t>労働費</t>
  </si>
  <si>
    <t>予備費</t>
  </si>
  <si>
    <t>令和 5． 4． 9</t>
    <rPh sb="0" eb="2">
      <t>レイワ</t>
    </rPh>
    <phoneticPr fontId="3"/>
  </si>
  <si>
    <t>令和 5． 4．23</t>
    <rPh sb="0" eb="2">
      <t>レイワ</t>
    </rPh>
    <phoneticPr fontId="3"/>
  </si>
  <si>
    <r>
      <rPr>
        <sz val="10"/>
        <rFont val="ＭＳ 明朝"/>
        <family val="1"/>
        <charset val="128"/>
      </rPr>
      <t>令和 5． 4．23</t>
    </r>
    <rPh sb="0" eb="2">
      <t>レイワ</t>
    </rPh>
    <phoneticPr fontId="3"/>
  </si>
  <si>
    <t>令和　６年</t>
    <rPh sb="0" eb="1">
      <t>レイ</t>
    </rPh>
    <rPh sb="1" eb="2">
      <t>ワ</t>
    </rPh>
    <phoneticPr fontId="3"/>
  </si>
  <si>
    <t>令和５年度</t>
    <rPh sb="0" eb="1">
      <t>レイ</t>
    </rPh>
    <rPh sb="1" eb="2">
      <t>ワ</t>
    </rPh>
    <phoneticPr fontId="32"/>
  </si>
  <si>
    <r>
      <t>令和</t>
    </r>
    <r>
      <rPr>
        <sz val="14"/>
        <color theme="1"/>
        <rFont val="HG創英角ｺﾞｼｯｸUB"/>
        <family val="3"/>
        <charset val="128"/>
      </rPr>
      <t>６年　数字で見るかみのやま</t>
    </r>
    <rPh sb="0" eb="2">
      <t>レイワ</t>
    </rPh>
    <rPh sb="3" eb="4">
      <t>ネン</t>
    </rPh>
    <rPh sb="5" eb="7">
      <t>スウジ</t>
    </rPh>
    <rPh sb="8" eb="9">
      <t>ミ</t>
    </rPh>
    <phoneticPr fontId="3"/>
  </si>
  <si>
    <t>令和５年度</t>
    <rPh sb="0" eb="1">
      <t>レイ</t>
    </rPh>
    <rPh sb="1" eb="2">
      <t>ワ</t>
    </rPh>
    <rPh sb="3" eb="5">
      <t>ネンド</t>
    </rPh>
    <phoneticPr fontId="31"/>
  </si>
  <si>
    <t>平成25</t>
    <rPh sb="0" eb="2">
      <t>ヘイセイ</t>
    </rPh>
    <phoneticPr fontId="3"/>
  </si>
  <si>
    <r>
      <t>令和</t>
    </r>
    <r>
      <rPr>
        <sz val="10"/>
        <color theme="1"/>
        <rFont val="ＭＳ 明朝"/>
        <family val="1"/>
        <charset val="128"/>
      </rPr>
      <t>６年６月１日現在（定時登録）</t>
    </r>
    <rPh sb="0" eb="1">
      <t>レイ</t>
    </rPh>
    <rPh sb="1" eb="2">
      <t>ワ</t>
    </rPh>
    <rPh sb="3" eb="4">
      <t>ネン</t>
    </rPh>
    <rPh sb="5" eb="6">
      <t>ガツ</t>
    </rPh>
    <rPh sb="7" eb="8">
      <t>ニチ</t>
    </rPh>
    <rPh sb="8" eb="10">
      <t>ゲンザイ</t>
    </rPh>
    <rPh sb="11" eb="13">
      <t>テイジ</t>
    </rPh>
    <rPh sb="13" eb="15">
      <t>トウロク</t>
    </rPh>
    <phoneticPr fontId="3"/>
  </si>
  <si>
    <r>
      <t>令和</t>
    </r>
    <r>
      <rPr>
        <sz val="10"/>
        <color theme="1"/>
        <rFont val="ＭＳ 明朝"/>
        <family val="1"/>
        <charset val="128"/>
      </rPr>
      <t>５年度</t>
    </r>
    <rPh sb="0" eb="1">
      <t>レイ</t>
    </rPh>
    <rPh sb="1" eb="2">
      <t>ワ</t>
    </rPh>
    <rPh sb="3" eb="5">
      <t>ネンド</t>
    </rPh>
    <phoneticPr fontId="31"/>
  </si>
  <si>
    <r>
      <t>令和</t>
    </r>
    <r>
      <rPr>
        <sz val="14"/>
        <color theme="1"/>
        <rFont val="ＭＳ 明朝"/>
        <family val="1"/>
        <charset val="128"/>
      </rPr>
      <t>５年度一般会計決算（歳入）構成比グラフ</t>
    </r>
    <rPh sb="0" eb="1">
      <t>レイ</t>
    </rPh>
    <rPh sb="1" eb="2">
      <t>ワ</t>
    </rPh>
    <rPh sb="3" eb="4">
      <t>ネン</t>
    </rPh>
    <rPh sb="4" eb="5">
      <t>ド</t>
    </rPh>
    <rPh sb="5" eb="7">
      <t>イッパン</t>
    </rPh>
    <rPh sb="7" eb="9">
      <t>カイケイ</t>
    </rPh>
    <rPh sb="9" eb="11">
      <t>ケッサン</t>
    </rPh>
    <rPh sb="12" eb="14">
      <t>サイニュウ</t>
    </rPh>
    <rPh sb="15" eb="18">
      <t>コウセイヒ</t>
    </rPh>
    <phoneticPr fontId="31"/>
  </si>
  <si>
    <r>
      <t>令和</t>
    </r>
    <r>
      <rPr>
        <sz val="14"/>
        <color theme="1"/>
        <rFont val="ＭＳ 明朝"/>
        <family val="1"/>
        <charset val="128"/>
      </rPr>
      <t>５年度一般会計決算（歳出）構成比グラフ</t>
    </r>
    <rPh sb="0" eb="1">
      <t>レイ</t>
    </rPh>
    <rPh sb="1" eb="2">
      <t>ワ</t>
    </rPh>
    <rPh sb="3" eb="5">
      <t>ネンド</t>
    </rPh>
    <rPh sb="5" eb="9">
      <t>イッパンカイケイ</t>
    </rPh>
    <rPh sb="9" eb="11">
      <t>ケッサン</t>
    </rPh>
    <rPh sb="12" eb="14">
      <t>サイシュツ</t>
    </rPh>
    <rPh sb="15" eb="18">
      <t>コウセイヒ</t>
    </rPh>
    <phoneticPr fontId="31"/>
  </si>
  <si>
    <r>
      <t>令和</t>
    </r>
    <r>
      <rPr>
        <sz val="14"/>
        <color theme="1"/>
        <rFont val="ＭＳ 明朝"/>
        <family val="1"/>
        <charset val="128"/>
      </rPr>
      <t>６年度一般会計当初予算（歳入）構成比グラフ</t>
    </r>
    <rPh sb="0" eb="1">
      <t>レイ</t>
    </rPh>
    <rPh sb="1" eb="2">
      <t>ワ</t>
    </rPh>
    <rPh sb="3" eb="4">
      <t>ネン</t>
    </rPh>
    <rPh sb="4" eb="5">
      <t>ド</t>
    </rPh>
    <rPh sb="5" eb="7">
      <t>イッパン</t>
    </rPh>
    <rPh sb="7" eb="9">
      <t>カイケイ</t>
    </rPh>
    <rPh sb="9" eb="11">
      <t>トウショ</t>
    </rPh>
    <rPh sb="11" eb="13">
      <t>ヨサン</t>
    </rPh>
    <rPh sb="14" eb="16">
      <t>サイニュウ</t>
    </rPh>
    <rPh sb="17" eb="20">
      <t>コウセイヒ</t>
    </rPh>
    <phoneticPr fontId="3"/>
  </si>
  <si>
    <t>令和 7． 1．26</t>
    <rPh sb="0" eb="1">
      <t>レイ</t>
    </rPh>
    <rPh sb="1" eb="2">
      <t>ワ</t>
    </rPh>
    <phoneticPr fontId="3"/>
  </si>
  <si>
    <t>令和 6．10．27</t>
    <rPh sb="0" eb="1">
      <t>レイ</t>
    </rPh>
    <rPh sb="1" eb="2">
      <t>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</si>
</sst>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_);[Red]\(#,##0\)"/>
    <numFmt numFmtId="177" formatCode="#,##0_ "/>
    <numFmt numFmtId="178" formatCode="#,##0_ ;[Red]\-#,##0\ "/>
    <numFmt numFmtId="179" formatCode="0.00_ "/>
    <numFmt numFmtId="180" formatCode="0.00_);[Red]\(0.00\)"/>
    <numFmt numFmtId="181" formatCode="0_);[Red]\(0\)"/>
    <numFmt numFmtId="182" formatCode="0.0_);[Red]\(0.0\)"/>
    <numFmt numFmtId="183" formatCode="0.0_ "/>
    <numFmt numFmtId="184" formatCode="0.0%"/>
    <numFmt numFmtId="185" formatCode="#,##0.0_);[Red]\(#,##0.0\)"/>
  </numFmts>
  <fonts count="41" x14ac:knownFonts="1">
    <font>
      <sz val="11"/>
      <color theme="1"/>
      <name val="游ゴシック"/>
      <family val="3"/>
      <scheme val="minor"/>
    </font>
    <font>
      <sz val="11"/>
      <name val="ＭＳ Ｐゴシック"/>
      <family val="3"/>
    </font>
    <font>
      <sz val="11"/>
      <color theme="1"/>
      <name val="游ゴシック"/>
      <family val="3"/>
      <scheme val="minor"/>
    </font>
    <font>
      <sz val="6"/>
      <name val="游ゴシック"/>
      <family val="3"/>
    </font>
    <font>
      <sz val="12"/>
      <color theme="1"/>
      <name val="游ゴシック"/>
      <family val="3"/>
      <scheme val="minor"/>
    </font>
    <font>
      <sz val="14"/>
      <color theme="1"/>
      <name val="HG創英角ｺﾞｼｯｸUB"/>
      <family val="3"/>
    </font>
    <font>
      <b/>
      <sz val="12"/>
      <color theme="1"/>
      <name val="ＭＳ ゴシック"/>
      <family val="3"/>
    </font>
    <font>
      <sz val="12"/>
      <color theme="1"/>
      <name val="ＭＳ ゴシック"/>
      <family val="3"/>
    </font>
    <font>
      <u/>
      <sz val="11"/>
      <color theme="10"/>
      <name val="ＭＳ Ｐゴシック"/>
      <family val="3"/>
    </font>
    <font>
      <u/>
      <sz val="12"/>
      <color theme="1"/>
      <name val="ＭＳ ゴシック"/>
      <family val="3"/>
    </font>
    <font>
      <u/>
      <sz val="14"/>
      <color theme="1"/>
      <name val="ＭＳ Ｐゴシック"/>
      <family val="3"/>
    </font>
    <font>
      <sz val="10"/>
      <name val="ＭＳ Ｐゴシック"/>
      <family val="3"/>
    </font>
    <font>
      <sz val="14"/>
      <name val="ＭＳ 明朝"/>
      <family val="1"/>
    </font>
    <font>
      <sz val="9"/>
      <name val="ＭＳ 明朝"/>
      <family val="1"/>
    </font>
    <font>
      <sz val="10"/>
      <name val="ＭＳ 明朝"/>
      <family val="1"/>
    </font>
    <font>
      <sz val="11"/>
      <name val="ＭＳ 明朝"/>
      <family val="1"/>
    </font>
    <font>
      <sz val="10"/>
      <color theme="1"/>
      <name val="ＭＳ 明朝"/>
      <family val="1"/>
    </font>
    <font>
      <b/>
      <u/>
      <sz val="12"/>
      <name val="ＭＳ 明朝"/>
      <family val="1"/>
    </font>
    <font>
      <b/>
      <u/>
      <sz val="10"/>
      <name val="ＭＳ Ｐゴシック"/>
      <family val="3"/>
    </font>
    <font>
      <sz val="14"/>
      <color theme="1"/>
      <name val="ＭＳ 明朝"/>
      <family val="1"/>
    </font>
    <font>
      <u/>
      <sz val="11"/>
      <color rgb="FF0070C0"/>
      <name val="ＭＳ Ｐゴシック"/>
      <family val="3"/>
    </font>
    <font>
      <u/>
      <sz val="11"/>
      <name val="ＭＳ Ｐゴシック"/>
      <family val="3"/>
    </font>
    <font>
      <b/>
      <sz val="11"/>
      <name val="ＭＳ Ｐゴシック"/>
      <family val="3"/>
    </font>
    <font>
      <sz val="11"/>
      <name val="游ゴシック"/>
      <family val="3"/>
      <scheme val="minor"/>
    </font>
    <font>
      <sz val="11"/>
      <color theme="1"/>
      <name val="ＭＳ Ｐゴシック"/>
      <family val="3"/>
    </font>
    <font>
      <sz val="11"/>
      <name val="ＭＳ ゴシック"/>
      <family val="3"/>
    </font>
    <font>
      <sz val="11"/>
      <color theme="1"/>
      <name val="ＭＳ ゴシック"/>
      <family val="3"/>
    </font>
    <font>
      <sz val="11"/>
      <color theme="1"/>
      <name val="ＭＳ 明朝"/>
      <family val="1"/>
    </font>
    <font>
      <sz val="9"/>
      <name val="ＭＳ Ｐゴシック"/>
      <family val="3"/>
    </font>
    <font>
      <b/>
      <sz val="15"/>
      <color theme="3"/>
      <name val="游ゴシック"/>
      <family val="2"/>
      <scheme val="minor"/>
    </font>
    <font>
      <sz val="10"/>
      <color theme="3"/>
      <name val="ＭＳ 明朝"/>
      <family val="1"/>
    </font>
    <font>
      <sz val="14"/>
      <name val="ｺﾞｼｯｸ"/>
      <family val="3"/>
    </font>
    <font>
      <sz val="6"/>
      <name val="ＭＳ Ｐゴシック"/>
      <family val="3"/>
    </font>
    <font>
      <sz val="14"/>
      <color theme="1"/>
      <name val="ＭＳ 明朝"/>
      <family val="1"/>
      <charset val="128"/>
    </font>
    <font>
      <sz val="11"/>
      <color theme="1"/>
      <name val="ＭＳ Ｐゴシック"/>
      <family val="3"/>
      <charset val="128"/>
    </font>
    <font>
      <sz val="10"/>
      <name val="ＭＳ 明朝"/>
      <family val="1"/>
      <charset val="128"/>
    </font>
    <font>
      <sz val="14"/>
      <color theme="1"/>
      <name val="HG創英角ｺﾞｼｯｸUB"/>
      <family val="3"/>
      <charset val="128"/>
    </font>
    <font>
      <sz val="10"/>
      <color theme="1"/>
      <name val="ＭＳ 明朝"/>
      <family val="1"/>
      <charset val="128"/>
    </font>
    <font>
      <u/>
      <sz val="12"/>
      <color rgb="FF0070C0"/>
      <name val="ＭＳ ゴシック"/>
      <family val="3"/>
    </font>
    <font>
      <u/>
      <sz val="12"/>
      <color rgb="FF0070C0"/>
      <name val="ＭＳ ゴシック"/>
      <family val="3"/>
      <charset val="128"/>
    </font>
    <font>
      <sz val="9"/>
      <color theme="1"/>
      <name val="ＭＳ 明朝"/>
      <family val="1"/>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auto="1"/>
      </left>
      <right style="thin">
        <color indexed="64"/>
      </right>
      <top/>
      <bottom/>
      <diagonal/>
    </border>
    <border>
      <left style="thin">
        <color auto="1"/>
      </left>
      <right style="thin">
        <color indexed="64"/>
      </right>
      <top/>
      <bottom style="hair">
        <color indexed="64"/>
      </bottom>
      <diagonal/>
    </border>
    <border>
      <left style="thin">
        <color indexed="64"/>
      </left>
      <right style="thin">
        <color indexed="64"/>
      </right>
      <top style="hair">
        <color indexed="64"/>
      </top>
      <bottom/>
      <diagonal/>
    </border>
    <border>
      <left style="thin">
        <color auto="1"/>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bottom style="thin">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alignment vertical="center"/>
    </xf>
    <xf numFmtId="6"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293">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49" fontId="7" fillId="0" borderId="0" xfId="0" applyNumberFormat="1" applyFont="1" applyBorder="1" applyAlignment="1">
      <alignment horizontal="center" vertical="center"/>
    </xf>
    <xf numFmtId="49" fontId="9" fillId="0" borderId="0" xfId="8" applyNumberFormat="1" applyFont="1" applyBorder="1" applyAlignment="1">
      <alignment horizontal="center" vertical="center"/>
    </xf>
    <xf numFmtId="49" fontId="10" fillId="0" borderId="0" xfId="8"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7" fillId="0" borderId="0" xfId="0" applyFont="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1" fillId="0" borderId="0" xfId="4" applyFont="1" applyAlignment="1" applyProtection="1">
      <alignment vertical="center"/>
    </xf>
    <xf numFmtId="0" fontId="11" fillId="0" borderId="0" xfId="4" applyFont="1" applyAlignment="1" applyProtection="1">
      <alignment vertical="center"/>
    </xf>
    <xf numFmtId="38" fontId="12" fillId="0" borderId="0" xfId="2" applyFont="1" applyAlignment="1" applyProtection="1">
      <alignment vertical="center"/>
    </xf>
    <xf numFmtId="38" fontId="8" fillId="0" borderId="0" xfId="8" applyNumberFormat="1" applyAlignment="1" applyProtection="1">
      <alignment vertical="center"/>
    </xf>
    <xf numFmtId="38" fontId="13" fillId="0" borderId="0" xfId="2" applyFont="1" applyAlignment="1" applyProtection="1">
      <alignment vertical="center"/>
    </xf>
    <xf numFmtId="38" fontId="14" fillId="0" borderId="2" xfId="2" applyFont="1" applyBorder="1" applyAlignment="1" applyProtection="1">
      <alignment horizontal="center" vertical="center"/>
    </xf>
    <xf numFmtId="38" fontId="14" fillId="0" borderId="3" xfId="2" applyFont="1" applyBorder="1" applyAlignment="1" applyProtection="1">
      <alignment horizontal="center" vertical="center"/>
    </xf>
    <xf numFmtId="38" fontId="14" fillId="0" borderId="4" xfId="2" applyFont="1" applyBorder="1" applyAlignment="1" applyProtection="1">
      <alignment horizontal="center" vertical="center"/>
    </xf>
    <xf numFmtId="38" fontId="14" fillId="0" borderId="0" xfId="4" applyNumberFormat="1" applyFont="1" applyAlignment="1" applyProtection="1">
      <alignment vertical="center"/>
    </xf>
    <xf numFmtId="0" fontId="8" fillId="0" borderId="0" xfId="8" applyFont="1" applyAlignment="1" applyProtection="1">
      <alignment vertical="center"/>
    </xf>
    <xf numFmtId="176" fontId="14" fillId="0" borderId="2" xfId="2" applyNumberFormat="1" applyFont="1" applyBorder="1" applyAlignment="1" applyProtection="1">
      <alignment vertical="center"/>
    </xf>
    <xf numFmtId="176" fontId="14" fillId="0" borderId="3" xfId="2" applyNumberFormat="1" applyFont="1" applyBorder="1" applyAlignment="1" applyProtection="1">
      <alignment vertical="center"/>
    </xf>
    <xf numFmtId="176" fontId="14" fillId="0" borderId="4" xfId="2" applyNumberFormat="1" applyFont="1" applyBorder="1" applyAlignment="1" applyProtection="1">
      <alignment vertical="center"/>
    </xf>
    <xf numFmtId="38" fontId="13" fillId="0" borderId="0" xfId="2" applyFont="1" applyAlignment="1" applyProtection="1">
      <alignment horizontal="right" vertical="center"/>
    </xf>
    <xf numFmtId="38" fontId="14" fillId="0" borderId="0" xfId="2" applyFont="1" applyBorder="1" applyAlignment="1" applyProtection="1">
      <alignment horizontal="center" vertical="center"/>
    </xf>
    <xf numFmtId="176" fontId="14" fillId="0" borderId="0" xfId="2" applyNumberFormat="1" applyFont="1" applyBorder="1" applyAlignment="1" applyProtection="1">
      <alignment vertical="center"/>
    </xf>
    <xf numFmtId="38" fontId="8" fillId="0" borderId="0" xfId="8" applyNumberFormat="1" applyAlignment="1" applyProtection="1">
      <alignment horizontal="left" vertical="center"/>
    </xf>
    <xf numFmtId="38" fontId="14" fillId="0" borderId="1" xfId="2" applyFont="1" applyBorder="1" applyAlignment="1" applyProtection="1">
      <alignment horizontal="left" vertical="center"/>
    </xf>
    <xf numFmtId="38" fontId="14" fillId="0" borderId="2" xfId="2" applyFont="1" applyBorder="1" applyAlignment="1" applyProtection="1">
      <alignment horizontal="left" vertical="center"/>
    </xf>
    <xf numFmtId="38" fontId="14" fillId="0" borderId="5" xfId="2" applyFont="1" applyBorder="1" applyAlignment="1" applyProtection="1">
      <alignment horizontal="left" vertical="center"/>
    </xf>
    <xf numFmtId="0" fontId="15" fillId="0" borderId="0" xfId="4" applyFont="1" applyAlignment="1" applyProtection="1">
      <alignment vertical="center"/>
    </xf>
    <xf numFmtId="177" fontId="14" fillId="0" borderId="1" xfId="2" applyNumberFormat="1" applyFont="1" applyBorder="1" applyAlignment="1" applyProtection="1">
      <alignment vertical="center"/>
    </xf>
    <xf numFmtId="38" fontId="14" fillId="0" borderId="0" xfId="2" applyFont="1" applyBorder="1" applyAlignment="1" applyProtection="1">
      <alignment vertical="center"/>
    </xf>
    <xf numFmtId="38" fontId="12" fillId="0" borderId="0" xfId="2" applyFont="1" applyAlignment="1" applyProtection="1">
      <alignment horizontal="left" vertical="center"/>
    </xf>
    <xf numFmtId="38" fontId="14" fillId="0" borderId="8" xfId="2" applyFont="1" applyBorder="1" applyAlignment="1" applyProtection="1">
      <alignment vertical="center"/>
    </xf>
    <xf numFmtId="38" fontId="14" fillId="0" borderId="9" xfId="2" applyFont="1" applyBorder="1" applyAlignment="1" applyProtection="1">
      <alignment vertical="center"/>
    </xf>
    <xf numFmtId="38" fontId="14" fillId="0" borderId="11" xfId="2" applyFont="1" applyFill="1" applyBorder="1" applyAlignment="1" applyProtection="1">
      <alignment vertical="center"/>
    </xf>
    <xf numFmtId="0" fontId="18" fillId="0" borderId="0" xfId="4" applyFont="1" applyAlignment="1" applyProtection="1">
      <alignment vertical="center"/>
    </xf>
    <xf numFmtId="38" fontId="13" fillId="0" borderId="0" xfId="2" applyFont="1" applyAlignment="1" applyProtection="1">
      <alignment horizontal="center" vertical="center"/>
    </xf>
    <xf numFmtId="38" fontId="14" fillId="0" borderId="6" xfId="2" applyFont="1" applyFill="1" applyBorder="1" applyAlignment="1" applyProtection="1">
      <alignment horizontal="center" vertical="center"/>
    </xf>
    <xf numFmtId="0" fontId="1" fillId="0" borderId="0" xfId="4" applyAlignment="1" applyProtection="1">
      <alignment horizontal="center" vertical="center"/>
    </xf>
    <xf numFmtId="38" fontId="14" fillId="0" borderId="5" xfId="2" applyFont="1" applyBorder="1" applyAlignment="1" applyProtection="1">
      <alignment horizontal="right" vertical="center"/>
    </xf>
    <xf numFmtId="178" fontId="14" fillId="0" borderId="1" xfId="2" applyNumberFormat="1" applyFont="1" applyFill="1" applyBorder="1" applyAlignment="1" applyProtection="1">
      <alignment vertical="center"/>
    </xf>
    <xf numFmtId="178" fontId="14" fillId="0" borderId="5" xfId="2" applyNumberFormat="1" applyFont="1" applyBorder="1" applyAlignment="1" applyProtection="1">
      <alignment vertical="center"/>
    </xf>
    <xf numFmtId="38" fontId="13" fillId="0" borderId="0" xfId="2" applyFont="1" applyAlignment="1" applyProtection="1">
      <alignment horizontal="left" vertical="center"/>
    </xf>
    <xf numFmtId="38" fontId="14" fillId="0" borderId="11" xfId="2" applyFont="1" applyBorder="1" applyAlignment="1" applyProtection="1">
      <alignment horizontal="left" vertical="center"/>
    </xf>
    <xf numFmtId="178" fontId="14" fillId="0" borderId="8" xfId="2" applyNumberFormat="1" applyFont="1" applyFill="1" applyBorder="1" applyAlignment="1" applyProtection="1">
      <alignment horizontal="left" vertical="center"/>
    </xf>
    <xf numFmtId="178" fontId="14" fillId="0" borderId="9" xfId="2" applyNumberFormat="1" applyFont="1" applyFill="1" applyBorder="1" applyAlignment="1" applyProtection="1">
      <alignment horizontal="right" vertical="center"/>
    </xf>
    <xf numFmtId="178" fontId="14" fillId="0" borderId="11" xfId="2" applyNumberFormat="1" applyFont="1" applyFill="1" applyBorder="1" applyAlignment="1" applyProtection="1">
      <alignment horizontal="right" vertical="center"/>
    </xf>
    <xf numFmtId="0" fontId="1" fillId="0" borderId="0" xfId="4" applyFont="1" applyAlignment="1" applyProtection="1">
      <alignment horizontal="left" vertical="center"/>
    </xf>
    <xf numFmtId="38" fontId="14" fillId="0" borderId="13" xfId="2" applyFont="1" applyBorder="1" applyAlignment="1" applyProtection="1">
      <alignment horizontal="right" vertical="center"/>
    </xf>
    <xf numFmtId="178" fontId="14" fillId="0" borderId="14" xfId="2" applyNumberFormat="1" applyFont="1" applyBorder="1" applyAlignment="1" applyProtection="1">
      <alignment horizontal="right" vertical="center"/>
    </xf>
    <xf numFmtId="178" fontId="14" fillId="0" borderId="12" xfId="2" applyNumberFormat="1" applyFont="1" applyFill="1" applyBorder="1" applyAlignment="1" applyProtection="1">
      <alignment horizontal="right" vertical="center"/>
    </xf>
    <xf numFmtId="178" fontId="14" fillId="0" borderId="13" xfId="2" applyNumberFormat="1" applyFont="1" applyFill="1" applyBorder="1" applyAlignment="1" applyProtection="1">
      <alignment horizontal="right" vertical="center"/>
    </xf>
    <xf numFmtId="179" fontId="14" fillId="0" borderId="1" xfId="2" applyNumberFormat="1" applyFont="1" applyFill="1" applyBorder="1" applyAlignment="1" applyProtection="1">
      <alignment horizontal="right" vertical="center"/>
    </xf>
    <xf numFmtId="180" fontId="14" fillId="0" borderId="7" xfId="2" applyNumberFormat="1" applyFont="1" applyFill="1" applyBorder="1" applyAlignment="1" applyProtection="1">
      <alignment horizontal="right" vertical="center"/>
    </xf>
    <xf numFmtId="180" fontId="14" fillId="0" borderId="5" xfId="2" applyNumberFormat="1" applyFont="1" applyFill="1" applyBorder="1" applyAlignment="1" applyProtection="1">
      <alignment horizontal="right" vertical="center"/>
    </xf>
    <xf numFmtId="0" fontId="1" fillId="0" borderId="0" xfId="4" applyFont="1" applyAlignment="1" applyProtection="1">
      <alignment vertical="center"/>
      <protection locked="0"/>
    </xf>
    <xf numFmtId="38" fontId="0" fillId="0" borderId="0" xfId="5" applyNumberFormat="1" applyFont="1" applyAlignment="1" applyProtection="1">
      <alignment vertical="center"/>
      <protection locked="0"/>
    </xf>
    <xf numFmtId="38" fontId="12" fillId="0" borderId="0" xfId="2" applyFont="1" applyAlignment="1" applyProtection="1">
      <alignment vertical="center"/>
      <protection locked="0"/>
    </xf>
    <xf numFmtId="0" fontId="1" fillId="0" borderId="10" xfId="4" applyBorder="1" applyAlignment="1" applyProtection="1">
      <alignment vertical="center"/>
      <protection locked="0"/>
    </xf>
    <xf numFmtId="0" fontId="1" fillId="0" borderId="2" xfId="4" applyBorder="1" applyAlignment="1" applyProtection="1">
      <alignment vertical="center"/>
      <protection locked="0"/>
    </xf>
    <xf numFmtId="0" fontId="1" fillId="0" borderId="11" xfId="5" applyFont="1" applyBorder="1" applyAlignment="1" applyProtection="1">
      <alignment vertical="center"/>
      <protection locked="0"/>
    </xf>
    <xf numFmtId="0" fontId="13" fillId="0" borderId="0" xfId="4" applyFont="1" applyAlignment="1" applyProtection="1">
      <alignment vertical="center"/>
      <protection locked="0"/>
    </xf>
    <xf numFmtId="38" fontId="14" fillId="0" borderId="7" xfId="2" applyFont="1" applyBorder="1" applyAlignment="1" applyProtection="1">
      <alignment vertical="center"/>
      <protection locked="0"/>
    </xf>
    <xf numFmtId="38" fontId="14" fillId="0" borderId="10" xfId="2" applyFont="1" applyFill="1" applyBorder="1" applyAlignment="1" applyProtection="1">
      <alignment vertical="center"/>
      <protection locked="0"/>
    </xf>
    <xf numFmtId="38" fontId="14" fillId="0" borderId="11" xfId="2" applyFont="1" applyFill="1" applyBorder="1" applyAlignment="1" applyProtection="1">
      <alignment vertical="center"/>
      <protection locked="0"/>
    </xf>
    <xf numFmtId="38" fontId="13" fillId="0" borderId="0" xfId="2" applyFont="1" applyAlignment="1" applyProtection="1">
      <alignment vertical="center"/>
      <protection locked="0"/>
    </xf>
    <xf numFmtId="0" fontId="1" fillId="0" borderId="12" xfId="4" applyBorder="1" applyAlignment="1" applyProtection="1">
      <alignment vertical="center"/>
      <protection locked="0"/>
    </xf>
    <xf numFmtId="38" fontId="14" fillId="0" borderId="5" xfId="2" applyFont="1" applyBorder="1" applyAlignment="1" applyProtection="1">
      <alignment vertical="center"/>
      <protection locked="0"/>
    </xf>
    <xf numFmtId="38" fontId="14" fillId="0" borderId="5" xfId="2" applyFont="1" applyBorder="1" applyAlignment="1" applyProtection="1">
      <alignment vertical="center" wrapText="1"/>
      <protection locked="0"/>
    </xf>
    <xf numFmtId="38" fontId="16" fillId="0" borderId="7" xfId="2" applyFont="1" applyBorder="1" applyAlignment="1" applyProtection="1">
      <alignment vertical="center"/>
      <protection locked="0"/>
    </xf>
    <xf numFmtId="38" fontId="16" fillId="0" borderId="5" xfId="2" applyFont="1" applyBorder="1" applyAlignment="1" applyProtection="1">
      <alignment vertical="center"/>
      <protection locked="0"/>
    </xf>
    <xf numFmtId="38" fontId="14" fillId="0" borderId="1" xfId="2" applyFont="1" applyBorder="1" applyAlignment="1" applyProtection="1">
      <alignment horizontal="center" vertical="center"/>
      <protection locked="0"/>
    </xf>
    <xf numFmtId="178" fontId="14" fillId="0" borderId="7" xfId="2" applyNumberFormat="1" applyFont="1" applyBorder="1" applyAlignment="1" applyProtection="1">
      <alignment vertical="center"/>
      <protection locked="0"/>
    </xf>
    <xf numFmtId="178" fontId="14" fillId="0" borderId="5" xfId="2" applyNumberFormat="1" applyFont="1" applyBorder="1" applyAlignment="1" applyProtection="1">
      <alignment vertical="center"/>
      <protection locked="0"/>
    </xf>
    <xf numFmtId="181" fontId="16" fillId="0" borderId="2" xfId="2" applyNumberFormat="1" applyFont="1" applyBorder="1" applyAlignment="1" applyProtection="1">
      <alignment horizontal="right" vertical="center"/>
      <protection locked="0"/>
    </xf>
    <xf numFmtId="181" fontId="16" fillId="0" borderId="5" xfId="2" applyNumberFormat="1" applyFont="1" applyBorder="1" applyAlignment="1" applyProtection="1">
      <alignment horizontal="right" vertical="center"/>
      <protection locked="0"/>
    </xf>
    <xf numFmtId="178" fontId="14" fillId="0" borderId="2" xfId="2" applyNumberFormat="1" applyFont="1" applyBorder="1" applyAlignment="1" applyProtection="1">
      <alignment vertical="center"/>
      <protection locked="0"/>
    </xf>
    <xf numFmtId="181" fontId="14" fillId="0" borderId="5" xfId="2" applyNumberFormat="1" applyFont="1" applyBorder="1" applyAlignment="1" applyProtection="1">
      <alignment horizontal="right" vertical="center"/>
      <protection locked="0"/>
    </xf>
    <xf numFmtId="0" fontId="15" fillId="0" borderId="0" xfId="4" applyFont="1" applyAlignment="1" applyProtection="1">
      <alignment vertical="center"/>
      <protection locked="0"/>
    </xf>
    <xf numFmtId="178" fontId="1" fillId="0" borderId="0" xfId="4" applyNumberFormat="1" applyAlignment="1" applyProtection="1">
      <alignment vertical="center"/>
      <protection locked="0"/>
    </xf>
    <xf numFmtId="178" fontId="16" fillId="0" borderId="2" xfId="2" applyNumberFormat="1" applyFont="1" applyBorder="1" applyAlignment="1" applyProtection="1">
      <alignment vertical="center"/>
      <protection locked="0"/>
    </xf>
    <xf numFmtId="178" fontId="16" fillId="0" borderId="5" xfId="2" applyNumberFormat="1" applyFont="1" applyBorder="1" applyAlignment="1" applyProtection="1">
      <alignment vertical="center"/>
      <protection locked="0"/>
    </xf>
    <xf numFmtId="38" fontId="15" fillId="0" borderId="0" xfId="2" applyFont="1" applyAlignment="1" applyProtection="1">
      <alignment vertical="center"/>
      <protection locked="0"/>
    </xf>
    <xf numFmtId="38" fontId="13" fillId="0" borderId="0" xfId="2" applyFont="1" applyAlignment="1" applyProtection="1">
      <alignment horizontal="right" vertical="center"/>
      <protection locked="0"/>
    </xf>
    <xf numFmtId="0" fontId="1" fillId="0" borderId="0" xfId="4" applyFont="1" applyAlignment="1">
      <alignment vertical="center"/>
    </xf>
    <xf numFmtId="0" fontId="15" fillId="0" borderId="0" xfId="4" applyFont="1" applyAlignment="1">
      <alignment vertical="center"/>
    </xf>
    <xf numFmtId="0" fontId="12" fillId="0" borderId="0" xfId="4" applyFont="1" applyAlignment="1">
      <alignment vertical="center"/>
    </xf>
    <xf numFmtId="38" fontId="12" fillId="0" borderId="0" xfId="2" applyFont="1" applyAlignment="1">
      <alignment vertical="center"/>
    </xf>
    <xf numFmtId="38" fontId="13" fillId="2" borderId="0" xfId="4" applyNumberFormat="1" applyFont="1" applyFill="1" applyAlignment="1">
      <alignment vertical="center"/>
    </xf>
    <xf numFmtId="38" fontId="14" fillId="2" borderId="17" xfId="2" applyFont="1" applyFill="1" applyBorder="1" applyAlignment="1">
      <alignment horizontal="center" vertical="center"/>
    </xf>
    <xf numFmtId="38" fontId="14" fillId="2" borderId="7" xfId="2" applyFont="1" applyFill="1" applyBorder="1" applyAlignment="1">
      <alignment vertical="center"/>
    </xf>
    <xf numFmtId="38" fontId="14" fillId="2" borderId="2" xfId="2" applyFont="1" applyFill="1" applyBorder="1" applyAlignment="1">
      <alignment vertical="center"/>
    </xf>
    <xf numFmtId="38" fontId="14" fillId="2" borderId="1" xfId="2" applyFont="1" applyFill="1" applyBorder="1" applyAlignment="1">
      <alignment horizontal="center" vertical="center"/>
    </xf>
    <xf numFmtId="38" fontId="14" fillId="2" borderId="0" xfId="2" applyFont="1" applyFill="1" applyAlignment="1">
      <alignment vertical="center"/>
    </xf>
    <xf numFmtId="0" fontId="13" fillId="0" borderId="0" xfId="4" applyFont="1" applyAlignment="1">
      <alignment vertical="center"/>
    </xf>
    <xf numFmtId="38" fontId="13" fillId="0" borderId="0" xfId="2" applyFont="1" applyBorder="1" applyAlignment="1">
      <alignment vertical="center"/>
    </xf>
    <xf numFmtId="0" fontId="19" fillId="0" borderId="0" xfId="4" applyFont="1" applyAlignment="1">
      <alignment vertical="center"/>
    </xf>
    <xf numFmtId="0" fontId="20" fillId="0" borderId="0" xfId="8" applyFont="1" applyAlignment="1">
      <alignment vertical="center"/>
    </xf>
    <xf numFmtId="0" fontId="14" fillId="2" borderId="1" xfId="4" applyFont="1" applyFill="1" applyBorder="1" applyAlignment="1">
      <alignment horizontal="center" vertical="center"/>
    </xf>
    <xf numFmtId="177" fontId="14" fillId="2" borderId="7" xfId="4" applyNumberFormat="1" applyFont="1" applyFill="1" applyBorder="1" applyAlignment="1">
      <alignment vertical="center"/>
    </xf>
    <xf numFmtId="177" fontId="14" fillId="2" borderId="2" xfId="4" applyNumberFormat="1" applyFont="1" applyFill="1" applyBorder="1" applyAlignment="1">
      <alignment vertical="center"/>
    </xf>
    <xf numFmtId="41" fontId="14" fillId="2" borderId="2" xfId="2" applyNumberFormat="1" applyFont="1" applyFill="1" applyBorder="1" applyAlignment="1">
      <alignment horizontal="right" vertical="center"/>
    </xf>
    <xf numFmtId="177" fontId="14" fillId="2" borderId="1" xfId="2" applyNumberFormat="1" applyFont="1" applyFill="1" applyBorder="1" applyAlignment="1">
      <alignment vertical="center"/>
    </xf>
    <xf numFmtId="38" fontId="14" fillId="0" borderId="0" xfId="2" applyFont="1" applyBorder="1" applyAlignment="1">
      <alignment vertical="center"/>
    </xf>
    <xf numFmtId="0" fontId="21" fillId="0" borderId="0" xfId="8" applyFont="1" applyAlignment="1">
      <alignment vertical="center"/>
    </xf>
    <xf numFmtId="0" fontId="1" fillId="2" borderId="0" xfId="4" applyFont="1" applyFill="1" applyAlignment="1">
      <alignment vertical="center"/>
    </xf>
    <xf numFmtId="0" fontId="11" fillId="2" borderId="0" xfId="4" applyFont="1" applyFill="1" applyAlignment="1">
      <alignment vertical="center"/>
    </xf>
    <xf numFmtId="0" fontId="11" fillId="0" borderId="0" xfId="4" applyFont="1" applyBorder="1" applyAlignment="1">
      <alignment vertical="center"/>
    </xf>
    <xf numFmtId="38" fontId="13" fillId="0" borderId="0" xfId="2" applyFont="1" applyAlignment="1">
      <alignment vertical="center"/>
    </xf>
    <xf numFmtId="38" fontId="13" fillId="2" borderId="0" xfId="2" applyFont="1" applyFill="1" applyAlignment="1">
      <alignment horizontal="right" vertical="center"/>
    </xf>
    <xf numFmtId="38" fontId="14" fillId="2" borderId="0" xfId="2" applyFont="1" applyFill="1" applyAlignment="1">
      <alignment horizontal="right" vertical="center"/>
    </xf>
    <xf numFmtId="0" fontId="22" fillId="0" borderId="0" xfId="4" applyFont="1" applyAlignment="1">
      <alignment vertical="center"/>
    </xf>
    <xf numFmtId="38" fontId="23" fillId="0" borderId="0" xfId="5" applyNumberFormat="1" applyFont="1" applyAlignment="1">
      <alignment vertical="center"/>
    </xf>
    <xf numFmtId="0" fontId="24" fillId="0" borderId="0" xfId="4" applyFont="1" applyAlignment="1">
      <alignment vertical="center"/>
    </xf>
    <xf numFmtId="38" fontId="16" fillId="0" borderId="17" xfId="2" applyFont="1" applyBorder="1" applyAlignment="1">
      <alignment horizontal="center" vertical="center"/>
    </xf>
    <xf numFmtId="38" fontId="14" fillId="0" borderId="18" xfId="2" applyFont="1" applyBorder="1" applyAlignment="1">
      <alignment horizontal="distributed" vertical="center"/>
    </xf>
    <xf numFmtId="38" fontId="14" fillId="0" borderId="19" xfId="2" applyFont="1" applyBorder="1" applyAlignment="1">
      <alignment horizontal="distributed" vertical="center"/>
    </xf>
    <xf numFmtId="38" fontId="14" fillId="2" borderId="2" xfId="2" applyFont="1" applyFill="1" applyBorder="1" applyAlignment="1">
      <alignment horizontal="distributed" vertical="center"/>
    </xf>
    <xf numFmtId="38" fontId="14" fillId="0" borderId="20" xfId="2" applyFont="1" applyBorder="1" applyAlignment="1">
      <alignment horizontal="center" vertical="center"/>
    </xf>
    <xf numFmtId="38" fontId="14" fillId="0" borderId="0" xfId="2" applyFont="1" applyBorder="1" applyAlignment="1">
      <alignment horizontal="center" vertical="center"/>
    </xf>
    <xf numFmtId="38" fontId="14" fillId="0" borderId="0" xfId="2" applyFont="1" applyBorder="1" applyAlignment="1">
      <alignment horizontal="distributed" vertical="center"/>
    </xf>
    <xf numFmtId="38" fontId="14" fillId="2" borderId="0" xfId="2" applyFont="1" applyFill="1" applyBorder="1" applyAlignment="1">
      <alignment horizontal="distributed" vertical="center"/>
    </xf>
    <xf numFmtId="0" fontId="1" fillId="0" borderId="0" xfId="5" applyFont="1" applyBorder="1" applyAlignment="1">
      <alignment vertical="center"/>
    </xf>
    <xf numFmtId="0" fontId="1" fillId="0" borderId="0" xfId="4" applyFont="1" applyBorder="1" applyAlignment="1">
      <alignment horizontal="right" vertical="center"/>
    </xf>
    <xf numFmtId="0" fontId="16" fillId="0" borderId="21" xfId="4" applyFont="1" applyBorder="1" applyAlignment="1">
      <alignment horizontal="center" vertical="center"/>
    </xf>
    <xf numFmtId="182" fontId="1" fillId="0" borderId="22" xfId="4" applyNumberFormat="1" applyFont="1" applyBorder="1" applyAlignment="1">
      <alignment vertical="center"/>
    </xf>
    <xf numFmtId="182" fontId="1" fillId="0" borderId="23" xfId="4" applyNumberFormat="1" applyFont="1" applyBorder="1" applyAlignment="1">
      <alignment vertical="center"/>
    </xf>
    <xf numFmtId="0" fontId="14" fillId="0" borderId="0" xfId="4" applyFont="1" applyBorder="1" applyAlignment="1">
      <alignment horizontal="center" vertical="center"/>
    </xf>
    <xf numFmtId="182" fontId="1" fillId="0" borderId="0" xfId="4" applyNumberFormat="1" applyFont="1" applyBorder="1" applyAlignment="1">
      <alignment vertical="center"/>
    </xf>
    <xf numFmtId="38" fontId="23" fillId="0" borderId="0" xfId="2" applyFont="1" applyBorder="1" applyAlignment="1">
      <alignment vertical="center"/>
    </xf>
    <xf numFmtId="183" fontId="1" fillId="0" borderId="0" xfId="4" applyNumberFormat="1" applyFont="1" applyAlignment="1">
      <alignment vertical="center"/>
    </xf>
    <xf numFmtId="38" fontId="13" fillId="0" borderId="0" xfId="2" applyFont="1" applyBorder="1" applyAlignment="1">
      <alignment horizontal="center" vertical="center"/>
    </xf>
    <xf numFmtId="182" fontId="1" fillId="0" borderId="0" xfId="4" applyNumberFormat="1" applyFont="1" applyAlignment="1">
      <alignment vertical="center"/>
    </xf>
    <xf numFmtId="180" fontId="1" fillId="0" borderId="0" xfId="4" applyNumberFormat="1" applyFont="1" applyAlignment="1">
      <alignment vertical="center"/>
    </xf>
    <xf numFmtId="0" fontId="1" fillId="0" borderId="0" xfId="4" applyFont="1" applyAlignment="1">
      <alignment horizontal="center" vertical="center"/>
    </xf>
    <xf numFmtId="38" fontId="12" fillId="0" borderId="0" xfId="2" applyFont="1" applyAlignment="1">
      <alignment horizontal="left" vertical="center"/>
    </xf>
    <xf numFmtId="38" fontId="13" fillId="2" borderId="0" xfId="2" applyFont="1" applyFill="1" applyAlignment="1">
      <alignment horizontal="center" vertical="center"/>
    </xf>
    <xf numFmtId="38" fontId="14" fillId="2" borderId="0" xfId="2" applyFont="1" applyFill="1" applyAlignment="1">
      <alignment horizontal="center" vertical="center"/>
    </xf>
    <xf numFmtId="49" fontId="14" fillId="0" borderId="2" xfId="2" applyNumberFormat="1" applyFont="1" applyBorder="1" applyAlignment="1">
      <alignment horizontal="right" vertical="center"/>
    </xf>
    <xf numFmtId="177" fontId="15" fillId="0" borderId="0" xfId="4" applyNumberFormat="1" applyFont="1" applyAlignment="1">
      <alignment vertical="center"/>
    </xf>
    <xf numFmtId="183" fontId="1" fillId="0" borderId="0" xfId="4" applyNumberFormat="1" applyFont="1" applyBorder="1" applyAlignment="1">
      <alignment vertical="center"/>
    </xf>
    <xf numFmtId="38" fontId="16" fillId="0" borderId="1" xfId="2" applyFont="1" applyBorder="1" applyAlignment="1">
      <alignment horizontal="center" vertical="center"/>
    </xf>
    <xf numFmtId="38" fontId="14" fillId="0" borderId="10" xfId="2" applyFont="1" applyBorder="1" applyAlignment="1">
      <alignment horizontal="center" vertical="center"/>
    </xf>
    <xf numFmtId="0" fontId="14" fillId="0" borderId="10" xfId="4" applyFont="1" applyBorder="1" applyAlignment="1">
      <alignment horizontal="center" vertical="center"/>
    </xf>
    <xf numFmtId="38" fontId="14" fillId="0" borderId="11" xfId="2" applyFont="1" applyBorder="1" applyAlignment="1">
      <alignment horizontal="center" vertical="center"/>
    </xf>
    <xf numFmtId="184" fontId="1" fillId="0" borderId="0" xfId="1" applyNumberFormat="1" applyFont="1" applyBorder="1" applyAlignment="1">
      <alignment vertical="center"/>
    </xf>
    <xf numFmtId="0" fontId="16" fillId="0" borderId="7" xfId="4" applyFont="1" applyBorder="1" applyAlignment="1">
      <alignment horizontal="center" vertical="center"/>
    </xf>
    <xf numFmtId="184" fontId="23" fillId="0" borderId="7" xfId="1" applyNumberFormat="1" applyFont="1" applyBorder="1" applyAlignment="1">
      <alignment vertical="center"/>
    </xf>
    <xf numFmtId="184" fontId="23" fillId="0" borderId="1" xfId="1" applyNumberFormat="1" applyFont="1" applyBorder="1" applyAlignment="1">
      <alignment vertical="center"/>
    </xf>
    <xf numFmtId="0" fontId="8" fillId="0" borderId="0" xfId="8" applyFont="1" applyAlignment="1">
      <alignment vertical="center"/>
    </xf>
    <xf numFmtId="0" fontId="25" fillId="0" borderId="0" xfId="4" applyFont="1" applyBorder="1" applyAlignment="1">
      <alignment horizontal="right" vertical="center"/>
    </xf>
    <xf numFmtId="38" fontId="26" fillId="0" borderId="0" xfId="2" applyFont="1" applyBorder="1" applyAlignment="1">
      <alignment vertical="center"/>
    </xf>
    <xf numFmtId="38" fontId="15" fillId="0" borderId="1" xfId="2" applyFont="1" applyBorder="1" applyAlignment="1">
      <alignment horizontal="center" vertical="center"/>
    </xf>
    <xf numFmtId="0" fontId="15" fillId="0" borderId="1" xfId="5" applyFont="1" applyBorder="1" applyAlignment="1">
      <alignment horizontal="right" vertical="center"/>
    </xf>
    <xf numFmtId="0" fontId="15" fillId="0" borderId="1" xfId="5" applyFont="1" applyBorder="1" applyAlignment="1">
      <alignment vertical="center"/>
    </xf>
    <xf numFmtId="38" fontId="0" fillId="0" borderId="0" xfId="2" applyFont="1" applyBorder="1" applyAlignment="1">
      <alignment vertical="center"/>
    </xf>
    <xf numFmtId="38" fontId="27" fillId="0" borderId="1" xfId="2" applyFont="1" applyBorder="1" applyAlignment="1">
      <alignment vertical="center"/>
    </xf>
    <xf numFmtId="38" fontId="15" fillId="0" borderId="1" xfId="2" applyFont="1" applyBorder="1" applyAlignment="1">
      <alignment vertical="center"/>
    </xf>
    <xf numFmtId="38" fontId="14" fillId="0" borderId="1" xfId="2" applyFont="1" applyBorder="1" applyAlignment="1">
      <alignment horizontal="center" vertical="center"/>
    </xf>
    <xf numFmtId="38" fontId="14" fillId="0" borderId="7" xfId="2" applyFont="1" applyBorder="1" applyAlignment="1">
      <alignment horizontal="left" vertical="center"/>
    </xf>
    <xf numFmtId="0" fontId="14" fillId="0" borderId="2" xfId="4" applyFont="1" applyBorder="1" applyAlignment="1">
      <alignment horizontal="right" vertical="center"/>
    </xf>
    <xf numFmtId="0" fontId="14" fillId="0" borderId="5" xfId="4" applyFont="1" applyBorder="1" applyAlignment="1">
      <alignment horizontal="right" vertical="center"/>
    </xf>
    <xf numFmtId="0" fontId="14" fillId="0" borderId="7" xfId="4" applyFont="1" applyBorder="1" applyAlignment="1">
      <alignment vertical="center"/>
    </xf>
    <xf numFmtId="0" fontId="14" fillId="0" borderId="7" xfId="4" applyFont="1" applyBorder="1" applyAlignment="1">
      <alignment horizontal="left" vertical="center"/>
    </xf>
    <xf numFmtId="38" fontId="14" fillId="0" borderId="2" xfId="2" applyFont="1" applyBorder="1" applyAlignment="1">
      <alignment horizontal="left" vertical="center"/>
    </xf>
    <xf numFmtId="38" fontId="16" fillId="0" borderId="2" xfId="2" applyFont="1" applyBorder="1" applyAlignment="1">
      <alignment horizontal="right" vertical="center"/>
    </xf>
    <xf numFmtId="0" fontId="16" fillId="0" borderId="5" xfId="4" applyFont="1" applyBorder="1" applyAlignment="1">
      <alignment horizontal="right" vertical="center"/>
    </xf>
    <xf numFmtId="38" fontId="16" fillId="0" borderId="2" xfId="2" applyFont="1" applyBorder="1" applyAlignment="1">
      <alignment horizontal="left" vertical="center"/>
    </xf>
    <xf numFmtId="38" fontId="14" fillId="0" borderId="2" xfId="2" applyFont="1" applyBorder="1" applyAlignment="1">
      <alignment horizontal="right" vertical="center"/>
    </xf>
    <xf numFmtId="0" fontId="16" fillId="0" borderId="1" xfId="4" applyFont="1" applyBorder="1" applyAlignment="1">
      <alignment horizontal="center" vertical="center"/>
    </xf>
    <xf numFmtId="177" fontId="16" fillId="0" borderId="7" xfId="4" applyNumberFormat="1" applyFont="1" applyBorder="1" applyAlignment="1">
      <alignment vertical="center"/>
    </xf>
    <xf numFmtId="177" fontId="16" fillId="0" borderId="2" xfId="4" applyNumberFormat="1" applyFont="1" applyBorder="1" applyAlignment="1">
      <alignment vertical="center"/>
    </xf>
    <xf numFmtId="177" fontId="16" fillId="0" borderId="5" xfId="4" applyNumberFormat="1" applyFont="1" applyBorder="1" applyAlignment="1">
      <alignment vertical="center"/>
    </xf>
    <xf numFmtId="41" fontId="16" fillId="0" borderId="2" xfId="4" applyNumberFormat="1" applyFont="1" applyBorder="1" applyAlignment="1">
      <alignment horizontal="right" vertical="center"/>
    </xf>
    <xf numFmtId="41" fontId="16" fillId="0" borderId="5" xfId="4" applyNumberFormat="1" applyFont="1" applyBorder="1" applyAlignment="1">
      <alignment horizontal="right" vertical="center"/>
    </xf>
    <xf numFmtId="0" fontId="11" fillId="0" borderId="0" xfId="4" applyFont="1" applyAlignment="1">
      <alignment vertical="center"/>
    </xf>
    <xf numFmtId="38" fontId="14" fillId="0" borderId="0" xfId="4" applyNumberFormat="1" applyFont="1" applyAlignment="1">
      <alignment vertical="center"/>
    </xf>
    <xf numFmtId="38" fontId="13" fillId="0" borderId="6" xfId="2" applyFont="1" applyBorder="1" applyAlignment="1">
      <alignment vertical="center"/>
    </xf>
    <xf numFmtId="38" fontId="13" fillId="0" borderId="0" xfId="2" applyFont="1" applyAlignment="1">
      <alignment horizontal="right" vertical="center"/>
    </xf>
    <xf numFmtId="0" fontId="14" fillId="0" borderId="1" xfId="4" applyFont="1" applyFill="1" applyBorder="1" applyAlignment="1">
      <alignment horizontal="center" vertical="center"/>
    </xf>
    <xf numFmtId="177" fontId="14" fillId="0" borderId="7" xfId="4" applyNumberFormat="1" applyFont="1" applyBorder="1" applyAlignment="1">
      <alignment vertical="center"/>
    </xf>
    <xf numFmtId="177" fontId="14" fillId="0" borderId="2" xfId="2" applyNumberFormat="1" applyFont="1" applyBorder="1" applyAlignment="1">
      <alignment vertical="center"/>
    </xf>
    <xf numFmtId="177" fontId="14" fillId="0" borderId="5" xfId="2" applyNumberFormat="1" applyFont="1" applyBorder="1" applyAlignment="1">
      <alignment vertical="center"/>
    </xf>
    <xf numFmtId="41" fontId="14" fillId="0" borderId="2" xfId="4" applyNumberFormat="1" applyFont="1" applyBorder="1" applyAlignment="1">
      <alignment horizontal="right" vertical="center"/>
    </xf>
    <xf numFmtId="41" fontId="14" fillId="0" borderId="5" xfId="4" applyNumberFormat="1" applyFont="1" applyBorder="1" applyAlignment="1">
      <alignment horizontal="right" vertical="center"/>
    </xf>
    <xf numFmtId="0" fontId="14" fillId="0" borderId="0" xfId="4" applyFont="1" applyAlignment="1">
      <alignment vertical="center"/>
    </xf>
    <xf numFmtId="0" fontId="28" fillId="0" borderId="0" xfId="4" applyFont="1" applyBorder="1" applyAlignment="1">
      <alignment vertical="center"/>
    </xf>
    <xf numFmtId="177" fontId="14" fillId="0" borderId="0" xfId="4" applyNumberFormat="1" applyFont="1" applyBorder="1" applyAlignment="1">
      <alignment vertical="center"/>
    </xf>
    <xf numFmtId="177" fontId="1" fillId="0" borderId="0" xfId="4" applyNumberFormat="1" applyFont="1" applyAlignment="1">
      <alignment vertical="center"/>
    </xf>
    <xf numFmtId="38" fontId="14" fillId="2" borderId="5" xfId="2" applyFont="1" applyFill="1" applyBorder="1" applyAlignment="1">
      <alignment vertical="center"/>
    </xf>
    <xf numFmtId="38" fontId="14" fillId="2" borderId="5" xfId="2" applyFont="1" applyFill="1" applyBorder="1" applyAlignment="1">
      <alignment horizontal="center" vertical="center"/>
    </xf>
    <xf numFmtId="38" fontId="13" fillId="2" borderId="0" xfId="2" applyFont="1" applyFill="1" applyBorder="1" applyAlignment="1">
      <alignment horizontal="right" vertical="center"/>
    </xf>
    <xf numFmtId="0" fontId="12" fillId="0" borderId="0" xfId="4" applyFont="1" applyAlignment="1">
      <alignment horizontal="left" vertical="center"/>
    </xf>
    <xf numFmtId="38" fontId="14" fillId="2" borderId="6" xfId="2" applyFont="1" applyFill="1" applyBorder="1" applyAlignment="1">
      <alignment vertical="center"/>
    </xf>
    <xf numFmtId="0" fontId="13" fillId="2" borderId="6" xfId="4" applyFont="1" applyFill="1" applyBorder="1" applyAlignment="1">
      <alignment horizontal="right" vertical="center"/>
    </xf>
    <xf numFmtId="49" fontId="38" fillId="0" borderId="0" xfId="8" applyNumberFormat="1" applyFont="1" applyBorder="1" applyAlignment="1">
      <alignment horizontal="center" vertical="center"/>
    </xf>
    <xf numFmtId="49" fontId="39" fillId="0" borderId="0" xfId="8" applyNumberFormat="1" applyFont="1" applyBorder="1" applyAlignment="1">
      <alignment horizontal="center" vertical="center"/>
    </xf>
    <xf numFmtId="178" fontId="14" fillId="0" borderId="2" xfId="2" applyNumberFormat="1" applyFont="1" applyBorder="1" applyAlignment="1" applyProtection="1">
      <alignment vertical="center"/>
    </xf>
    <xf numFmtId="38" fontId="14" fillId="0" borderId="1" xfId="2" applyFont="1" applyBorder="1" applyAlignment="1" applyProtection="1">
      <alignment horizontal="center" vertical="center"/>
    </xf>
    <xf numFmtId="38" fontId="14" fillId="0" borderId="7" xfId="2" applyFont="1" applyBorder="1" applyAlignment="1" applyProtection="1">
      <alignment horizontal="center" vertical="center"/>
    </xf>
    <xf numFmtId="38" fontId="14" fillId="0" borderId="5" xfId="2" applyFont="1" applyBorder="1" applyAlignment="1" applyProtection="1">
      <alignment horizontal="center" vertical="center"/>
    </xf>
    <xf numFmtId="0" fontId="24" fillId="0" borderId="0" xfId="4" applyFont="1" applyAlignment="1" applyProtection="1">
      <alignment vertical="center"/>
      <protection locked="0"/>
    </xf>
    <xf numFmtId="38" fontId="40" fillId="0" borderId="0" xfId="2" applyFont="1" applyAlignment="1" applyProtection="1">
      <alignment horizontal="right" vertical="center"/>
      <protection locked="0"/>
    </xf>
    <xf numFmtId="38" fontId="16" fillId="0" borderId="1" xfId="2" applyFont="1" applyBorder="1" applyAlignment="1" applyProtection="1">
      <alignment horizontal="center" vertical="center"/>
      <protection locked="0"/>
    </xf>
    <xf numFmtId="178" fontId="16" fillId="0" borderId="7" xfId="2" applyNumberFormat="1" applyFont="1" applyBorder="1" applyAlignment="1" applyProtection="1">
      <alignment vertical="center"/>
    </xf>
    <xf numFmtId="178" fontId="16" fillId="0" borderId="5" xfId="2" applyNumberFormat="1" applyFont="1" applyBorder="1" applyAlignment="1" applyProtection="1">
      <alignment vertical="center"/>
    </xf>
    <xf numFmtId="178" fontId="16" fillId="0" borderId="2" xfId="2" applyNumberFormat="1" applyFont="1" applyBorder="1" applyAlignment="1" applyProtection="1">
      <alignment vertical="center"/>
    </xf>
    <xf numFmtId="0" fontId="16" fillId="2" borderId="1" xfId="4" applyFont="1" applyFill="1" applyBorder="1" applyAlignment="1">
      <alignment horizontal="center" vertical="center"/>
    </xf>
    <xf numFmtId="177" fontId="37" fillId="2" borderId="7" xfId="4" applyNumberFormat="1" applyFont="1" applyFill="1" applyBorder="1" applyAlignment="1">
      <alignment vertical="center"/>
    </xf>
    <xf numFmtId="177" fontId="37" fillId="2" borderId="2" xfId="4" applyNumberFormat="1" applyFont="1" applyFill="1" applyBorder="1" applyAlignment="1">
      <alignment vertical="center"/>
    </xf>
    <xf numFmtId="41" fontId="37" fillId="2" borderId="2" xfId="2" applyNumberFormat="1" applyFont="1" applyFill="1" applyBorder="1" applyAlignment="1">
      <alignment horizontal="right" vertical="center"/>
    </xf>
    <xf numFmtId="177" fontId="37" fillId="2" borderId="1" xfId="2" applyNumberFormat="1" applyFont="1" applyFill="1" applyBorder="1" applyAlignment="1">
      <alignment vertical="center"/>
    </xf>
    <xf numFmtId="49" fontId="37" fillId="0" borderId="2" xfId="2" applyNumberFormat="1" applyFont="1" applyBorder="1" applyAlignment="1">
      <alignment horizontal="right" vertical="center"/>
    </xf>
    <xf numFmtId="0" fontId="27" fillId="0" borderId="1" xfId="5" applyFont="1" applyBorder="1" applyAlignment="1">
      <alignment horizontal="right" vertical="center"/>
    </xf>
    <xf numFmtId="0" fontId="16" fillId="0" borderId="1" xfId="4" applyFont="1" applyFill="1" applyBorder="1" applyAlignment="1">
      <alignment horizontal="center" vertical="center"/>
    </xf>
    <xf numFmtId="177" fontId="37" fillId="0" borderId="7" xfId="4" applyNumberFormat="1" applyFont="1" applyBorder="1" applyAlignment="1">
      <alignment vertical="center"/>
    </xf>
    <xf numFmtId="177" fontId="37" fillId="0" borderId="2" xfId="2" applyNumberFormat="1" applyFont="1" applyBorder="1" applyAlignment="1">
      <alignment vertical="center"/>
    </xf>
    <xf numFmtId="177" fontId="37" fillId="0" borderId="5" xfId="2" applyNumberFormat="1" applyFont="1" applyBorder="1" applyAlignment="1">
      <alignment vertical="center"/>
    </xf>
    <xf numFmtId="41" fontId="37" fillId="0" borderId="2" xfId="4" applyNumberFormat="1" applyFont="1" applyBorder="1" applyAlignment="1">
      <alignment horizontal="right" vertical="center"/>
    </xf>
    <xf numFmtId="41" fontId="37" fillId="0" borderId="5" xfId="4" applyNumberFormat="1" applyFont="1" applyBorder="1" applyAlignment="1">
      <alignment horizontal="right" vertical="center"/>
    </xf>
    <xf numFmtId="38" fontId="16" fillId="2" borderId="1" xfId="2" applyFont="1" applyFill="1" applyBorder="1" applyAlignment="1">
      <alignment horizontal="center" vertical="center"/>
    </xf>
    <xf numFmtId="176" fontId="37" fillId="2" borderId="7" xfId="2" applyNumberFormat="1" applyFont="1" applyFill="1" applyBorder="1" applyAlignment="1">
      <alignment vertical="center"/>
    </xf>
    <xf numFmtId="185" fontId="37" fillId="2" borderId="7" xfId="2" applyNumberFormat="1" applyFont="1" applyFill="1" applyBorder="1" applyAlignment="1">
      <alignment vertical="center"/>
    </xf>
    <xf numFmtId="176" fontId="37" fillId="2" borderId="2" xfId="2" applyNumberFormat="1" applyFont="1" applyFill="1" applyBorder="1" applyAlignment="1">
      <alignment vertical="center"/>
    </xf>
    <xf numFmtId="185" fontId="37" fillId="2" borderId="2" xfId="4" applyNumberFormat="1" applyFont="1" applyFill="1" applyBorder="1" applyAlignment="1">
      <alignment vertical="center"/>
    </xf>
    <xf numFmtId="176" fontId="37" fillId="2" borderId="5" xfId="2" applyNumberFormat="1" applyFont="1" applyFill="1" applyBorder="1" applyAlignment="1">
      <alignment vertical="center"/>
    </xf>
    <xf numFmtId="185" fontId="37" fillId="2" borderId="5" xfId="4" applyNumberFormat="1" applyFont="1" applyFill="1" applyBorder="1" applyAlignment="1">
      <alignment vertical="center"/>
    </xf>
    <xf numFmtId="176" fontId="16" fillId="2" borderId="7" xfId="2" applyNumberFormat="1" applyFont="1" applyFill="1" applyBorder="1" applyAlignment="1">
      <alignment vertical="center"/>
    </xf>
    <xf numFmtId="185" fontId="16" fillId="2" borderId="7" xfId="2" applyNumberFormat="1" applyFont="1" applyFill="1" applyBorder="1" applyAlignment="1">
      <alignment vertical="center"/>
    </xf>
    <xf numFmtId="176" fontId="16" fillId="2" borderId="2" xfId="2" applyNumberFormat="1" applyFont="1" applyFill="1" applyBorder="1" applyAlignment="1">
      <alignment vertical="center"/>
    </xf>
    <xf numFmtId="185" fontId="16" fillId="2" borderId="2" xfId="4" applyNumberFormat="1" applyFont="1" applyFill="1" applyBorder="1" applyAlignment="1">
      <alignment vertical="center"/>
    </xf>
    <xf numFmtId="185" fontId="16" fillId="2" borderId="5" xfId="4" applyNumberFormat="1" applyFont="1" applyFill="1" applyBorder="1" applyAlignment="1">
      <alignment vertical="center"/>
    </xf>
    <xf numFmtId="176" fontId="16" fillId="2" borderId="1" xfId="2" applyNumberFormat="1" applyFont="1" applyFill="1" applyBorder="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Border="1" applyAlignment="1">
      <alignment horizontal="center" vertical="center"/>
    </xf>
    <xf numFmtId="38" fontId="13" fillId="0" borderId="6" xfId="2" applyFont="1" applyBorder="1" applyAlignment="1" applyProtection="1">
      <alignment horizontal="right" vertical="center"/>
    </xf>
    <xf numFmtId="38" fontId="16" fillId="0" borderId="1" xfId="2" applyFont="1" applyBorder="1" applyAlignment="1" applyProtection="1">
      <alignment horizontal="center" vertical="center" shrinkToFit="1"/>
    </xf>
    <xf numFmtId="38" fontId="14" fillId="0" borderId="1" xfId="2" applyFont="1" applyBorder="1" applyAlignment="1" applyProtection="1">
      <alignment horizontal="center" vertical="center"/>
    </xf>
    <xf numFmtId="38" fontId="14" fillId="0" borderId="9" xfId="2" applyFont="1" applyBorder="1" applyAlignment="1" applyProtection="1">
      <alignment horizontal="center" vertical="center"/>
    </xf>
    <xf numFmtId="38" fontId="14" fillId="0" borderId="12" xfId="2" applyFont="1" applyBorder="1" applyAlignment="1" applyProtection="1">
      <alignment horizontal="center" vertical="center"/>
    </xf>
    <xf numFmtId="38" fontId="13" fillId="0" borderId="0" xfId="2" applyFont="1" applyFill="1" applyBorder="1" applyAlignment="1" applyProtection="1">
      <alignment vertical="center" wrapText="1"/>
    </xf>
    <xf numFmtId="0" fontId="17" fillId="0" borderId="0" xfId="4" applyFont="1" applyAlignment="1" applyProtection="1">
      <alignment vertical="center"/>
    </xf>
    <xf numFmtId="38" fontId="14" fillId="0" borderId="7" xfId="2" applyFont="1" applyBorder="1" applyAlignment="1" applyProtection="1">
      <alignment horizontal="center" vertical="center"/>
    </xf>
    <xf numFmtId="38" fontId="14" fillId="0" borderId="5" xfId="2" applyFont="1" applyBorder="1" applyAlignment="1" applyProtection="1">
      <alignment horizontal="center" vertical="center"/>
    </xf>
    <xf numFmtId="38" fontId="14" fillId="0" borderId="10" xfId="2" applyFont="1" applyFill="1" applyBorder="1" applyAlignment="1" applyProtection="1">
      <alignment vertical="center"/>
      <protection locked="0"/>
    </xf>
    <xf numFmtId="38" fontId="14" fillId="0" borderId="15" xfId="2" applyFont="1" applyBorder="1" applyAlignment="1" applyProtection="1">
      <alignment vertical="center"/>
      <protection locked="0"/>
    </xf>
    <xf numFmtId="38" fontId="14" fillId="0" borderId="11" xfId="2" applyFont="1" applyFill="1" applyBorder="1" applyAlignment="1" applyProtection="1">
      <alignment vertical="center"/>
      <protection locked="0"/>
    </xf>
    <xf numFmtId="38" fontId="14" fillId="0" borderId="13" xfId="2" applyFont="1" applyBorder="1" applyAlignment="1" applyProtection="1">
      <alignment vertical="center"/>
      <protection locked="0"/>
    </xf>
    <xf numFmtId="0" fontId="8" fillId="0" borderId="0" xfId="8" applyFont="1" applyAlignment="1" applyProtection="1">
      <alignment horizontal="left" vertical="center"/>
      <protection locked="0"/>
    </xf>
    <xf numFmtId="38" fontId="14" fillId="0" borderId="8" xfId="2" applyFont="1" applyBorder="1" applyAlignment="1" applyProtection="1">
      <alignment horizontal="center" vertical="center"/>
      <protection locked="0"/>
    </xf>
    <xf numFmtId="38" fontId="14" fillId="0" borderId="16" xfId="2" applyFont="1" applyBorder="1" applyAlignment="1" applyProtection="1">
      <alignment horizontal="center" vertical="center"/>
      <protection locked="0"/>
    </xf>
    <xf numFmtId="38" fontId="14" fillId="0" borderId="14" xfId="2" applyFont="1" applyBorder="1" applyAlignment="1" applyProtection="1">
      <alignment horizontal="center" vertical="center"/>
      <protection locked="0"/>
    </xf>
    <xf numFmtId="38" fontId="14" fillId="0" borderId="9" xfId="2" applyFont="1" applyBorder="1" applyAlignment="1" applyProtection="1">
      <alignment vertical="center"/>
      <protection locked="0"/>
    </xf>
    <xf numFmtId="38" fontId="14" fillId="0" borderId="6" xfId="4" applyNumberFormat="1" applyFont="1" applyBorder="1" applyAlignment="1" applyProtection="1">
      <alignment vertical="center"/>
      <protection locked="0"/>
    </xf>
    <xf numFmtId="38" fontId="14" fillId="0" borderId="12" xfId="2" applyFont="1" applyBorder="1" applyAlignment="1" applyProtection="1">
      <alignment vertical="center"/>
      <protection locked="0"/>
    </xf>
    <xf numFmtId="0" fontId="15" fillId="0" borderId="24" xfId="4" applyFont="1" applyBorder="1" applyAlignment="1">
      <alignment horizontal="right" vertical="center"/>
    </xf>
    <xf numFmtId="38" fontId="13" fillId="0" borderId="6" xfId="2" applyFont="1" applyBorder="1" applyAlignment="1">
      <alignment horizontal="right" vertical="center"/>
    </xf>
    <xf numFmtId="0" fontId="28" fillId="0" borderId="6" xfId="4" applyFont="1" applyBorder="1" applyAlignment="1">
      <alignment horizontal="right" vertical="center"/>
    </xf>
    <xf numFmtId="176" fontId="14" fillId="0" borderId="5" xfId="2" applyNumberFormat="1" applyFont="1" applyBorder="1" applyAlignment="1" applyProtection="1">
      <alignment vertical="center"/>
    </xf>
    <xf numFmtId="177" fontId="14" fillId="0" borderId="2" xfId="2" applyNumberFormat="1" applyFont="1" applyBorder="1" applyAlignment="1" applyProtection="1">
      <alignment vertical="center"/>
    </xf>
    <xf numFmtId="177" fontId="14" fillId="0" borderId="5" xfId="2" applyNumberFormat="1" applyFont="1" applyBorder="1" applyAlignment="1" applyProtection="1">
      <alignment vertical="center"/>
    </xf>
    <xf numFmtId="38" fontId="16" fillId="0" borderId="8" xfId="2" applyFont="1" applyBorder="1" applyAlignment="1" applyProtection="1">
      <alignment vertical="center"/>
    </xf>
    <xf numFmtId="38" fontId="37" fillId="0" borderId="1" xfId="2" applyFont="1" applyFill="1" applyBorder="1" applyAlignment="1" applyProtection="1">
      <alignment horizontal="center" vertical="center"/>
    </xf>
    <xf numFmtId="178" fontId="37" fillId="0" borderId="7" xfId="2" applyNumberFormat="1" applyFont="1" applyFill="1" applyBorder="1" applyAlignment="1" applyProtection="1">
      <alignment vertical="center"/>
    </xf>
    <xf numFmtId="178" fontId="37" fillId="0" borderId="8" xfId="2" applyNumberFormat="1" applyFont="1" applyFill="1" applyBorder="1" applyAlignment="1" applyProtection="1">
      <alignment horizontal="left" vertical="center"/>
    </xf>
    <xf numFmtId="178" fontId="37" fillId="0" borderId="14" xfId="2" applyNumberFormat="1" applyFont="1" applyFill="1" applyBorder="1" applyAlignment="1" applyProtection="1">
      <alignment horizontal="right" vertical="center"/>
    </xf>
    <xf numFmtId="180" fontId="37" fillId="0" borderId="1" xfId="2" applyNumberFormat="1" applyFont="1" applyFill="1" applyBorder="1" applyAlignment="1" applyProtection="1">
      <alignment horizontal="right" vertical="center"/>
    </xf>
    <xf numFmtId="38" fontId="37" fillId="0" borderId="9" xfId="2" applyFont="1" applyBorder="1" applyAlignment="1" applyProtection="1">
      <alignment vertical="center"/>
    </xf>
    <xf numFmtId="38" fontId="37" fillId="0" borderId="9" xfId="2" applyFont="1" applyBorder="1" applyAlignment="1" applyProtection="1">
      <alignment horizontal="center" vertical="center"/>
    </xf>
    <xf numFmtId="178" fontId="37" fillId="0" borderId="7" xfId="2" applyNumberFormat="1" applyFont="1" applyBorder="1" applyAlignment="1" applyProtection="1">
      <alignment vertical="center"/>
    </xf>
    <xf numFmtId="178" fontId="37" fillId="0" borderId="6" xfId="2" applyNumberFormat="1" applyFont="1" applyFill="1" applyBorder="1" applyAlignment="1" applyProtection="1">
      <alignment horizontal="right" vertical="center"/>
    </xf>
    <xf numFmtId="178" fontId="37" fillId="0" borderId="12" xfId="2" applyNumberFormat="1" applyFont="1" applyFill="1" applyBorder="1" applyAlignment="1" applyProtection="1">
      <alignment horizontal="right" vertical="center"/>
    </xf>
    <xf numFmtId="180" fontId="37" fillId="0" borderId="7" xfId="2" applyNumberFormat="1" applyFont="1" applyFill="1" applyBorder="1" applyAlignment="1" applyProtection="1">
      <alignment horizontal="right" vertical="center"/>
    </xf>
    <xf numFmtId="38" fontId="37" fillId="0" borderId="10" xfId="2" applyFont="1" applyFill="1" applyBorder="1" applyAlignment="1" applyProtection="1">
      <alignment vertical="center"/>
    </xf>
    <xf numFmtId="38" fontId="37" fillId="0" borderId="10" xfId="2" applyFont="1" applyBorder="1" applyAlignment="1" applyProtection="1">
      <alignment horizontal="center" vertical="center"/>
    </xf>
    <xf numFmtId="178" fontId="37" fillId="0" borderId="2" xfId="2" applyNumberFormat="1" applyFont="1" applyBorder="1" applyAlignment="1" applyProtection="1">
      <alignment vertical="center"/>
    </xf>
    <xf numFmtId="178" fontId="37" fillId="0" borderId="0" xfId="2" applyNumberFormat="1" applyFont="1" applyFill="1" applyBorder="1" applyAlignment="1" applyProtection="1">
      <alignment horizontal="right" vertical="center"/>
    </xf>
    <xf numFmtId="178" fontId="37" fillId="0" borderId="15" xfId="2" applyNumberFormat="1" applyFont="1" applyFill="1" applyBorder="1" applyAlignment="1" applyProtection="1">
      <alignment horizontal="right" vertical="center"/>
    </xf>
    <xf numFmtId="180" fontId="37" fillId="0" borderId="2" xfId="2" applyNumberFormat="1" applyFont="1" applyFill="1" applyBorder="1" applyAlignment="1" applyProtection="1">
      <alignment horizontal="right" vertical="center"/>
    </xf>
    <xf numFmtId="38" fontId="37" fillId="0" borderId="11" xfId="2" applyFont="1" applyFill="1" applyBorder="1" applyAlignment="1" applyProtection="1">
      <alignment vertical="center"/>
    </xf>
    <xf numFmtId="38" fontId="37" fillId="0" borderId="11" xfId="2" applyFont="1" applyBorder="1" applyAlignment="1" applyProtection="1">
      <alignment horizontal="center" vertical="center"/>
    </xf>
    <xf numFmtId="178" fontId="37" fillId="0" borderId="5" xfId="2" applyNumberFormat="1" applyFont="1" applyBorder="1" applyAlignment="1" applyProtection="1">
      <alignment vertical="center"/>
    </xf>
    <xf numFmtId="178" fontId="37" fillId="0" borderId="24" xfId="2" applyNumberFormat="1" applyFont="1" applyFill="1" applyBorder="1" applyAlignment="1" applyProtection="1">
      <alignment horizontal="right" vertical="center"/>
    </xf>
    <xf numFmtId="178" fontId="37" fillId="0" borderId="13" xfId="2" applyNumberFormat="1" applyFont="1" applyFill="1" applyBorder="1" applyAlignment="1" applyProtection="1">
      <alignment horizontal="right" vertical="center"/>
    </xf>
    <xf numFmtId="180" fontId="37" fillId="0" borderId="5" xfId="2" applyNumberFormat="1" applyFont="1" applyFill="1" applyBorder="1" applyAlignment="1" applyProtection="1">
      <alignment horizontal="right" vertical="center"/>
    </xf>
  </cellXfs>
  <cellStyles count="9">
    <cellStyle name="パーセント 2" xfId="1" xr:uid="{00000000-0005-0000-0000-000000000000}"/>
    <cellStyle name="ハイパーリンク" xfId="8" builtinId="8"/>
    <cellStyle name="桁区切り 2" xfId="2" xr:uid="{00000000-0005-0000-0000-000002000000}"/>
    <cellStyle name="桁区切り 3" xfId="3" xr:uid="{00000000-0005-0000-0000-000003000000}"/>
    <cellStyle name="通貨 2" xfId="7" xr:uid="{00000000-0005-0000-0000-000004000000}"/>
    <cellStyle name="標準" xfId="0" builtinId="0"/>
    <cellStyle name="標準 2" xfId="4" xr:uid="{00000000-0005-0000-0000-000006000000}"/>
    <cellStyle name="標準 3" xfId="5" xr:uid="{00000000-0005-0000-0000-000007000000}"/>
    <cellStyle name="標準 4"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rotY val="0"/>
      <c:depthPercent val="10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FFFF99"/>
              </a:solidFill>
              <a:ln w="12700">
                <a:solidFill>
                  <a:srgbClr val="000000"/>
                </a:solidFill>
                <a:prstDash val="solid"/>
              </a:ln>
            </c:spPr>
            <c:extLst>
              <c:ext xmlns:c16="http://schemas.microsoft.com/office/drawing/2014/chart" uri="{C3380CC4-5D6E-409C-BE32-E72D297353CC}">
                <c16:uniqueId val="{00000001-C6E6-43DA-844D-A3FF83E50378}"/>
              </c:ext>
            </c:extLst>
          </c:dPt>
          <c:dPt>
            <c:idx val="1"/>
            <c:bubble3D val="0"/>
            <c:extLst>
              <c:ext xmlns:c16="http://schemas.microsoft.com/office/drawing/2014/chart" uri="{C3380CC4-5D6E-409C-BE32-E72D297353CC}">
                <c16:uniqueId val="{00000002-C6E6-43DA-844D-A3FF83E50378}"/>
              </c:ext>
            </c:extLst>
          </c:dPt>
          <c:dLbls>
            <c:dLbl>
              <c:idx val="0"/>
              <c:numFmt formatCode="0.0%" sourceLinked="0"/>
              <c:spPr>
                <a:noFill/>
                <a:ln w="25400">
                  <a:noFill/>
                </a:ln>
              </c:spPr>
              <c:txPr>
                <a:bodyPr>
                  <a:spAutoFit/>
                </a:bodyPr>
                <a:lstStyle/>
                <a:p>
                  <a:pPr>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1-C6E6-43DA-844D-A3FF83E50378}"/>
                </c:ext>
              </c:extLst>
            </c:dLbl>
            <c:dLbl>
              <c:idx val="1"/>
              <c:numFmt formatCode="0.0%" sourceLinked="0"/>
              <c:spPr>
                <a:noFill/>
                <a:ln w="25400">
                  <a:noFill/>
                </a:ln>
              </c:spPr>
              <c:txPr>
                <a:bodyPr>
                  <a:spAutoFit/>
                </a:bodyPr>
                <a:lstStyle/>
                <a:p>
                  <a:pPr>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2-C6E6-43DA-844D-A3FF83E50378}"/>
                </c:ext>
              </c:extLst>
            </c:dLbl>
            <c:numFmt formatCode="0.0%" sourceLinked="0"/>
            <c:spPr>
              <a:noFill/>
              <a:ln w="25400">
                <a:noFill/>
              </a:ln>
            </c:spPr>
            <c:txPr>
              <a:bodyPr rot="0" horzOverflow="overflow" wrap="square" lIns="38100" tIns="19050" rIns="38100" bIns="19050" anchor="ctr" anchorCtr="1">
                <a:spAutoFit/>
              </a:bodyPr>
              <a:lstStyle/>
              <a:p>
                <a:pPr algn="ctr" rtl="0">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howLeaderLines val="1"/>
            <c:leaderLines>
              <c:spPr>
                <a:ln w="3175">
                  <a:solidFill>
                    <a:srgbClr val="000000"/>
                  </a:solidFill>
                  <a:prstDash val="solid"/>
                </a:ln>
              </c:spPr>
            </c:leaderLines>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C6E6-43DA-844D-A3FF83E5037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hPercent val="80"/>
      <c:rotY val="0"/>
      <c:depthPercent val="10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CCCCFF"/>
              </a:solidFill>
              <a:ln w="12700">
                <a:solidFill>
                  <a:srgbClr val="000000"/>
                </a:solidFill>
                <a:prstDash val="solid"/>
              </a:ln>
            </c:spPr>
            <c:extLst>
              <c:ext xmlns:c16="http://schemas.microsoft.com/office/drawing/2014/chart" uri="{C3380CC4-5D6E-409C-BE32-E72D297353CC}">
                <c16:uniqueId val="{00000001-D67C-4B25-BDF8-02AB7755A3FB}"/>
              </c:ext>
            </c:extLst>
          </c:dPt>
          <c:dPt>
            <c:idx val="1"/>
            <c:bubble3D val="0"/>
            <c:extLst>
              <c:ext xmlns:c16="http://schemas.microsoft.com/office/drawing/2014/chart" uri="{C3380CC4-5D6E-409C-BE32-E72D297353CC}">
                <c16:uniqueId val="{00000002-D67C-4B25-BDF8-02AB7755A3FB}"/>
              </c:ext>
            </c:extLst>
          </c:dPt>
          <c:dLbls>
            <c:dLbl>
              <c:idx val="0"/>
              <c:tx>
                <c:rich>
                  <a:bodyPr>
                    <a:spAutoFit/>
                  </a:bodyPr>
                  <a:lstStyle/>
                  <a:p>
                    <a:pPr>
                      <a:defRPr sz="27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市  税</a:t>
                    </a:r>
                    <a:endParaRPr lang="ja-JP" altLang="en-US" sz="275" b="0" i="0" u="none" strike="noStrike" baseline="0">
                      <a:solidFill>
                        <a:srgbClr val="000000"/>
                      </a:solidFill>
                      <a:latin typeface="ＭＳ Ｐゴシック"/>
                      <a:ea typeface="ＭＳ Ｐゴシック"/>
                      <a:cs typeface="ＭＳ Ｐゴシック"/>
                    </a:endParaRPr>
                  </a:p>
                  <a:p>
                    <a:pPr>
                      <a:defRPr sz="27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28.2%</a:t>
                    </a:r>
                    <a:endParaRPr lang="ja-JP" altLang="en-US" sz="275"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D67C-4B25-BDF8-02AB7755A3FB}"/>
                </c:ext>
              </c:extLst>
            </c:dLbl>
            <c:dLbl>
              <c:idx val="1"/>
              <c:tx>
                <c:rich>
                  <a:bodyPr>
                    <a:spAutoFit/>
                  </a:bodyPr>
                  <a:lstStyle/>
                  <a:p>
                    <a:pPr>
                      <a:defRPr sz="27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地方譲与税</a:t>
                    </a:r>
                    <a:endParaRPr lang="ja-JP" altLang="en-US" sz="275" b="0" i="0" u="none" strike="noStrike" baseline="0">
                      <a:solidFill>
                        <a:srgbClr val="000000"/>
                      </a:solidFill>
                      <a:latin typeface="ＭＳ Ｐゴシック"/>
                      <a:ea typeface="ＭＳ Ｐゴシック"/>
                      <a:cs typeface="ＭＳ Ｐゴシック"/>
                    </a:endParaRPr>
                  </a:p>
                  <a:p>
                    <a:pPr>
                      <a:defRPr sz="27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1.1%</a:t>
                    </a:r>
                    <a:endParaRPr lang="ja-JP" altLang="en-US" sz="275"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D67C-4B25-BDF8-02AB7755A3FB}"/>
                </c:ext>
              </c:extLst>
            </c:dLbl>
            <c:numFmt formatCode="0.0%" sourceLinked="0"/>
            <c:spPr>
              <a:noFill/>
              <a:ln w="25400">
                <a:noFill/>
              </a:ln>
            </c:spPr>
            <c:txPr>
              <a:bodyPr rot="0" horzOverflow="overflow" wrap="square" lIns="38100" tIns="19050" rIns="38100" bIns="19050" anchor="ctr" anchorCtr="1">
                <a:spAutoFit/>
              </a:bodyPr>
              <a:lstStyle/>
              <a:p>
                <a:pPr algn="ctr" rtl="0">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D67C-4B25-BDF8-02AB7755A3F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rotY val="0"/>
      <c:depthPercent val="10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D1B5-43BD-AB6D-63B1D4F7D5B9}"/>
              </c:ext>
            </c:extLst>
          </c:dPt>
          <c:dPt>
            <c:idx val="1"/>
            <c:bubble3D val="0"/>
            <c:extLst>
              <c:ext xmlns:c16="http://schemas.microsoft.com/office/drawing/2014/chart" uri="{C3380CC4-5D6E-409C-BE32-E72D297353CC}">
                <c16:uniqueId val="{00000002-D1B5-43BD-AB6D-63B1D4F7D5B9}"/>
              </c:ext>
            </c:extLst>
          </c:dPt>
          <c:dLbls>
            <c:dLbl>
              <c:idx val="0"/>
              <c:tx>
                <c:rich>
                  <a:bodyPr>
                    <a:spAutoFit/>
                  </a:bodyPr>
                  <a:lstStyle/>
                  <a:p>
                    <a:pPr>
                      <a:defRPr sz="150">
                        <a:solidFill>
                          <a:srgbClr val="000000"/>
                        </a:solidFill>
                      </a:defRPr>
                    </a:pPr>
                    <a:r>
                      <a:rPr lang="ja-JP" altLang="en-US" sz="125" b="0" i="0" u="none" strike="noStrike" baseline="0">
                        <a:solidFill>
                          <a:srgbClr val="000000"/>
                        </a:solidFill>
                        <a:latin typeface="ＭＳ Ｐゴシック"/>
                        <a:ea typeface="ＭＳ Ｐゴシック"/>
                        <a:cs typeface="ＭＳ Ｐゴシック"/>
                      </a:rPr>
                      <a:t>市  税</a:t>
                    </a:r>
                    <a:endParaRPr lang="ja-JP" altLang="en-US" sz="150" b="0" i="0" u="none" strike="noStrike" baseline="0">
                      <a:solidFill>
                        <a:srgbClr val="000000"/>
                      </a:solidFill>
                      <a:latin typeface="ＭＳ Ｐゴシック"/>
                      <a:ea typeface="ＭＳ Ｐゴシック"/>
                      <a:cs typeface="ＭＳ Ｐゴシック"/>
                    </a:endParaRPr>
                  </a:p>
                  <a:p>
                    <a:pPr>
                      <a:defRPr sz="150">
                        <a:solidFill>
                          <a:srgbClr val="000000"/>
                        </a:solidFill>
                      </a:defRPr>
                    </a:pPr>
                    <a:r>
                      <a:rPr lang="ja-JP" altLang="en-US" sz="125" b="0" i="0" u="none" strike="noStrike" baseline="0">
                        <a:solidFill>
                          <a:srgbClr val="000000"/>
                        </a:solidFill>
                        <a:latin typeface="ＭＳ Ｐゴシック"/>
                        <a:ea typeface="ＭＳ Ｐゴシック"/>
                        <a:cs typeface="ＭＳ Ｐゴシック"/>
                      </a:rPr>
                      <a:t>30.0%</a:t>
                    </a:r>
                    <a:endParaRPr lang="ja-JP" altLang="en-US" sz="150"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D1B5-43BD-AB6D-63B1D4F7D5B9}"/>
                </c:ext>
              </c:extLst>
            </c:dLbl>
            <c:dLbl>
              <c:idx val="1"/>
              <c:tx>
                <c:rich>
                  <a:bodyPr>
                    <a:spAutoFit/>
                  </a:bodyPr>
                  <a:lstStyle/>
                  <a:p>
                    <a:pPr>
                      <a:defRPr sz="150">
                        <a:solidFill>
                          <a:srgbClr val="000000"/>
                        </a:solidFill>
                      </a:defRPr>
                    </a:pPr>
                    <a:r>
                      <a:rPr lang="ja-JP" altLang="en-US" sz="125" b="0" i="0" u="none" strike="noStrike" baseline="0">
                        <a:solidFill>
                          <a:srgbClr val="000000"/>
                        </a:solidFill>
                        <a:latin typeface="ＭＳ Ｐゴシック"/>
                        <a:ea typeface="ＭＳ Ｐゴシック"/>
                        <a:cs typeface="ＭＳ Ｐゴシック"/>
                      </a:rPr>
                      <a:t>地方譲与税</a:t>
                    </a:r>
                    <a:endParaRPr lang="ja-JP" altLang="en-US" sz="150" b="0" i="0" u="none" strike="noStrike" baseline="0">
                      <a:solidFill>
                        <a:srgbClr val="000000"/>
                      </a:solidFill>
                      <a:latin typeface="ＭＳ Ｐゴシック"/>
                      <a:ea typeface="ＭＳ Ｐゴシック"/>
                      <a:cs typeface="ＭＳ Ｐゴシック"/>
                    </a:endParaRPr>
                  </a:p>
                  <a:p>
                    <a:pPr>
                      <a:defRPr sz="150">
                        <a:solidFill>
                          <a:srgbClr val="000000"/>
                        </a:solidFill>
                      </a:defRPr>
                    </a:pPr>
                    <a:r>
                      <a:rPr lang="ja-JP" altLang="en-US" sz="125" b="0" i="0" u="none" strike="noStrike" baseline="0">
                        <a:solidFill>
                          <a:srgbClr val="000000"/>
                        </a:solidFill>
                        <a:latin typeface="ＭＳ Ｐゴシック"/>
                        <a:ea typeface="ＭＳ Ｐゴシック"/>
                        <a:cs typeface="ＭＳ Ｐゴシック"/>
                      </a:rPr>
                      <a:t>1.0%</a:t>
                    </a:r>
                    <a:endParaRPr lang="ja-JP" altLang="en-US" sz="150"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D1B5-43BD-AB6D-63B1D4F7D5B9}"/>
                </c:ext>
              </c:extLst>
            </c:dLbl>
            <c:numFmt formatCode="0.0%" sourceLinked="0"/>
            <c:spPr>
              <a:noFill/>
              <a:ln w="25400">
                <a:noFill/>
              </a:ln>
            </c:spPr>
            <c:txPr>
              <a:bodyPr rot="0" horzOverflow="overflow" wrap="square" lIns="38100" tIns="19050" rIns="38100" bIns="19050" anchor="ctr" anchorCtr="1">
                <a:spAutoFit/>
              </a:bodyPr>
              <a:lstStyle/>
              <a:p>
                <a:pPr algn="ctr" rtl="0">
                  <a:defRPr sz="125">
                    <a:solidFill>
                      <a:srgbClr val="000000"/>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D1B5-43BD-AB6D-63B1D4F7D5B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rotY val="0"/>
      <c:depthPercent val="10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2A48-49D2-8BB5-3FA029297C6F}"/>
              </c:ext>
            </c:extLst>
          </c:dPt>
          <c:dPt>
            <c:idx val="1"/>
            <c:bubble3D val="0"/>
            <c:extLst>
              <c:ext xmlns:c16="http://schemas.microsoft.com/office/drawing/2014/chart" uri="{C3380CC4-5D6E-409C-BE32-E72D297353CC}">
                <c16:uniqueId val="{00000002-2A48-49D2-8BB5-3FA029297C6F}"/>
              </c:ext>
            </c:extLst>
          </c:dPt>
          <c:dLbls>
            <c:dLbl>
              <c:idx val="0"/>
              <c:tx>
                <c:rich>
                  <a:bodyPr>
                    <a:spAutoFit/>
                  </a:bodyPr>
                  <a:lstStyle/>
                  <a:p>
                    <a:pPr>
                      <a:defRPr sz="200">
                        <a:solidFill>
                          <a:srgbClr val="000000"/>
                        </a:solidFill>
                      </a:defRPr>
                    </a:pPr>
                    <a:r>
                      <a:rPr lang="ja-JP" altLang="en-US" sz="175" b="0" i="0" u="none" strike="noStrike" baseline="0">
                        <a:solidFill>
                          <a:srgbClr val="000000"/>
                        </a:solidFill>
                        <a:latin typeface="ＭＳ Ｐゴシック"/>
                        <a:ea typeface="ＭＳ Ｐゴシック"/>
                        <a:cs typeface="ＭＳ Ｐゴシック"/>
                      </a:rPr>
                      <a:t>市  税</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defRPr>
                    </a:pPr>
                    <a:r>
                      <a:rPr lang="ja-JP" altLang="en-US" sz="175" b="0" i="0" u="none" strike="noStrike" baseline="0">
                        <a:solidFill>
                          <a:srgbClr val="000000"/>
                        </a:solidFill>
                        <a:latin typeface="ＭＳ Ｐゴシック"/>
                        <a:ea typeface="ＭＳ Ｐゴシック"/>
                        <a:cs typeface="ＭＳ Ｐゴシック"/>
                      </a:rPr>
                      <a:t>30.3%</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2A48-49D2-8BB5-3FA029297C6F}"/>
                </c:ext>
              </c:extLst>
            </c:dLbl>
            <c:dLbl>
              <c:idx val="1"/>
              <c:tx>
                <c:rich>
                  <a:bodyPr>
                    <a:spAutoFit/>
                  </a:bodyPr>
                  <a:lstStyle/>
                  <a:p>
                    <a:pPr>
                      <a:defRPr sz="200">
                        <a:solidFill>
                          <a:srgbClr val="000000"/>
                        </a:solidFill>
                      </a:defRPr>
                    </a:pPr>
                    <a:r>
                      <a:rPr lang="ja-JP" altLang="en-US" sz="150" b="0" i="0" u="none" strike="noStrike" baseline="0">
                        <a:solidFill>
                          <a:srgbClr val="000000"/>
                        </a:solidFill>
                        <a:latin typeface="ＭＳ Ｐゴシック"/>
                        <a:ea typeface="ＭＳ Ｐゴシック"/>
                        <a:cs typeface="ＭＳ Ｐゴシック"/>
                      </a:rPr>
                      <a:t>地方譲与税</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defRPr>
                    </a:pPr>
                    <a:r>
                      <a:rPr lang="ja-JP" altLang="en-US" sz="150" b="0" i="0" u="none" strike="noStrike" baseline="0">
                        <a:solidFill>
                          <a:srgbClr val="000000"/>
                        </a:solidFill>
                        <a:latin typeface="ＭＳ Ｐゴシック"/>
                        <a:ea typeface="ＭＳ Ｐゴシック"/>
                        <a:cs typeface="ＭＳ Ｐゴシック"/>
                      </a:rPr>
                      <a:t>1.3%</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2A48-49D2-8BB5-3FA029297C6F}"/>
                </c:ext>
              </c:extLst>
            </c:dLbl>
            <c:numFmt formatCode="0.0%" sourceLinked="0"/>
            <c:spPr>
              <a:noFill/>
              <a:ln w="25400">
                <a:noFill/>
              </a:ln>
            </c:spPr>
            <c:txPr>
              <a:bodyPr rot="0" horzOverflow="overflow" wrap="square" lIns="38100" tIns="19050" rIns="38100" bIns="19050" anchor="ctr" anchorCtr="1">
                <a:spAutoFit/>
              </a:bodyPr>
              <a:lstStyle/>
              <a:p>
                <a:pPr algn="ctr" rtl="0">
                  <a:defRPr sz="150">
                    <a:solidFill>
                      <a:srgbClr val="000000"/>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2A48-49D2-8BB5-3FA029297C6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1"/>
    <c:view3D>
      <c:rotX val="40"/>
      <c:rotY val="0"/>
      <c:depthPercent val="100"/>
      <c:rAngAx val="0"/>
      <c:perspective val="0"/>
    </c:view3D>
    <c:floor>
      <c:thickness val="0"/>
    </c:floor>
    <c:sideWall>
      <c:thickness val="0"/>
    </c:sideWall>
    <c:backWall>
      <c:thickness val="0"/>
    </c:backWall>
    <c:plotArea>
      <c:layout>
        <c:manualLayout>
          <c:layoutTarget val="inner"/>
          <c:xMode val="edge"/>
          <c:yMode val="edge"/>
          <c:x val="0.11958166666666668"/>
          <c:y val="0.18917407407407411"/>
          <c:w val="0.63006069444444501"/>
          <c:h val="0.57362615740740763"/>
        </c:manualLayout>
      </c:layout>
      <c:pie3DChart>
        <c:varyColors val="1"/>
        <c:ser>
          <c:idx val="0"/>
          <c:order val="0"/>
          <c:tx>
            <c:strRef>
              <c:f>'16-9'!$D$3</c:f>
              <c:strCache>
                <c:ptCount val="1"/>
                <c:pt idx="0">
                  <c:v>構成比</c:v>
                </c:pt>
              </c:strCache>
            </c:strRef>
          </c:tx>
          <c:dPt>
            <c:idx val="0"/>
            <c:bubble3D val="0"/>
            <c:spPr>
              <a:pattFill prst="ltUpDiag">
                <a:fgClr>
                  <a:schemeClr val="tx1">
                    <a:lumMod val="50000"/>
                    <a:lumOff val="50000"/>
                  </a:schemeClr>
                </a:fgClr>
                <a:bgClr>
                  <a:schemeClr val="bg1"/>
                </a:bgClr>
              </a:pattFill>
            </c:spPr>
            <c:extLst>
              <c:ext xmlns:c16="http://schemas.microsoft.com/office/drawing/2014/chart" uri="{C3380CC4-5D6E-409C-BE32-E72D297353CC}">
                <c16:uniqueId val="{00000001-5879-47B4-9B8E-0FAEFFC63760}"/>
              </c:ext>
            </c:extLst>
          </c:dPt>
          <c:dPt>
            <c:idx val="1"/>
            <c:bubble3D val="0"/>
            <c:spPr>
              <a:solidFill>
                <a:schemeClr val="bg1"/>
              </a:solidFill>
            </c:spPr>
            <c:extLst>
              <c:ext xmlns:c16="http://schemas.microsoft.com/office/drawing/2014/chart" uri="{C3380CC4-5D6E-409C-BE32-E72D297353CC}">
                <c16:uniqueId val="{00000003-5879-47B4-9B8E-0FAEFFC63760}"/>
              </c:ext>
            </c:extLst>
          </c:dPt>
          <c:dPt>
            <c:idx val="2"/>
            <c:bubble3D val="0"/>
            <c:extLst>
              <c:ext xmlns:c16="http://schemas.microsoft.com/office/drawing/2014/chart" uri="{C3380CC4-5D6E-409C-BE32-E72D297353CC}">
                <c16:uniqueId val="{00000004-5879-47B4-9B8E-0FAEFFC63760}"/>
              </c:ext>
            </c:extLst>
          </c:dPt>
          <c:dPt>
            <c:idx val="3"/>
            <c:bubble3D val="0"/>
            <c:extLst>
              <c:ext xmlns:c16="http://schemas.microsoft.com/office/drawing/2014/chart" uri="{C3380CC4-5D6E-409C-BE32-E72D297353CC}">
                <c16:uniqueId val="{00000005-5879-47B4-9B8E-0FAEFFC63760}"/>
              </c:ext>
            </c:extLst>
          </c:dPt>
          <c:dPt>
            <c:idx val="4"/>
            <c:bubble3D val="0"/>
            <c:extLst>
              <c:ext xmlns:c16="http://schemas.microsoft.com/office/drawing/2014/chart" uri="{C3380CC4-5D6E-409C-BE32-E72D297353CC}">
                <c16:uniqueId val="{00000006-5879-47B4-9B8E-0FAEFFC63760}"/>
              </c:ext>
            </c:extLst>
          </c:dPt>
          <c:dPt>
            <c:idx val="5"/>
            <c:bubble3D val="0"/>
            <c:spPr>
              <a:solidFill>
                <a:schemeClr val="tx1"/>
              </a:solidFill>
              <a:ln>
                <a:solidFill>
                  <a:schemeClr val="accent1"/>
                </a:solidFill>
              </a:ln>
            </c:spPr>
            <c:extLst>
              <c:ext xmlns:c16="http://schemas.microsoft.com/office/drawing/2014/chart" uri="{C3380CC4-5D6E-409C-BE32-E72D297353CC}">
                <c16:uniqueId val="{00000008-5879-47B4-9B8E-0FAEFFC63760}"/>
              </c:ext>
            </c:extLst>
          </c:dPt>
          <c:dPt>
            <c:idx val="6"/>
            <c:bubble3D val="0"/>
            <c:extLst>
              <c:ext xmlns:c16="http://schemas.microsoft.com/office/drawing/2014/chart" uri="{C3380CC4-5D6E-409C-BE32-E72D297353CC}">
                <c16:uniqueId val="{00000009-5879-47B4-9B8E-0FAEFFC63760}"/>
              </c:ext>
            </c:extLst>
          </c:dPt>
          <c:dPt>
            <c:idx val="7"/>
            <c:bubble3D val="0"/>
            <c:spPr>
              <a:solidFill>
                <a:schemeClr val="bg1"/>
              </a:solidFill>
            </c:spPr>
            <c:extLst>
              <c:ext xmlns:c16="http://schemas.microsoft.com/office/drawing/2014/chart" uri="{C3380CC4-5D6E-409C-BE32-E72D297353CC}">
                <c16:uniqueId val="{0000000B-5879-47B4-9B8E-0FAEFFC63760}"/>
              </c:ext>
            </c:extLst>
          </c:dPt>
          <c:dPt>
            <c:idx val="8"/>
            <c:bubble3D val="0"/>
            <c:spPr>
              <a:solidFill>
                <a:schemeClr val="tx1"/>
              </a:solidFill>
            </c:spPr>
            <c:extLst>
              <c:ext xmlns:c16="http://schemas.microsoft.com/office/drawing/2014/chart" uri="{C3380CC4-5D6E-409C-BE32-E72D297353CC}">
                <c16:uniqueId val="{0000000D-5879-47B4-9B8E-0FAEFFC63760}"/>
              </c:ext>
            </c:extLst>
          </c:dPt>
          <c:dPt>
            <c:idx val="9"/>
            <c:bubble3D val="0"/>
            <c:spPr>
              <a:pattFill prst="ltUpDiag">
                <a:fgClr>
                  <a:schemeClr val="tx1">
                    <a:lumMod val="50000"/>
                    <a:lumOff val="50000"/>
                  </a:schemeClr>
                </a:fgClr>
                <a:bgClr>
                  <a:schemeClr val="bg1"/>
                </a:bgClr>
              </a:pattFill>
            </c:spPr>
            <c:extLst>
              <c:ext xmlns:c16="http://schemas.microsoft.com/office/drawing/2014/chart" uri="{C3380CC4-5D6E-409C-BE32-E72D297353CC}">
                <c16:uniqueId val="{0000000F-5879-47B4-9B8E-0FAEFFC63760}"/>
              </c:ext>
            </c:extLst>
          </c:dPt>
          <c:dPt>
            <c:idx val="10"/>
            <c:bubble3D val="0"/>
            <c:extLst>
              <c:ext xmlns:c16="http://schemas.microsoft.com/office/drawing/2014/chart" uri="{C3380CC4-5D6E-409C-BE32-E72D297353CC}">
                <c16:uniqueId val="{00000010-5879-47B4-9B8E-0FAEFFC63760}"/>
              </c:ext>
            </c:extLst>
          </c:dPt>
          <c:dPt>
            <c:idx val="11"/>
            <c:bubble3D val="0"/>
            <c:spPr>
              <a:solidFill>
                <a:schemeClr val="bg1"/>
              </a:solidFill>
            </c:spPr>
            <c:extLst>
              <c:ext xmlns:c16="http://schemas.microsoft.com/office/drawing/2014/chart" uri="{C3380CC4-5D6E-409C-BE32-E72D297353CC}">
                <c16:uniqueId val="{00000012-5879-47B4-9B8E-0FAEFFC63760}"/>
              </c:ext>
            </c:extLst>
          </c:dPt>
          <c:dPt>
            <c:idx val="12"/>
            <c:bubble3D val="0"/>
            <c:spPr>
              <a:solidFill>
                <a:schemeClr val="tx1"/>
              </a:solidFill>
            </c:spPr>
            <c:extLst>
              <c:ext xmlns:c16="http://schemas.microsoft.com/office/drawing/2014/chart" uri="{C3380CC4-5D6E-409C-BE32-E72D297353CC}">
                <c16:uniqueId val="{00000014-5879-47B4-9B8E-0FAEFFC63760}"/>
              </c:ext>
            </c:extLst>
          </c:dPt>
          <c:dPt>
            <c:idx val="13"/>
            <c:bubble3D val="0"/>
            <c:spPr>
              <a:solidFill>
                <a:schemeClr val="bg1">
                  <a:lumMod val="65000"/>
                </a:schemeClr>
              </a:solidFill>
            </c:spPr>
            <c:extLst>
              <c:ext xmlns:c16="http://schemas.microsoft.com/office/drawing/2014/chart" uri="{C3380CC4-5D6E-409C-BE32-E72D297353CC}">
                <c16:uniqueId val="{00000016-5879-47B4-9B8E-0FAEFFC63760}"/>
              </c:ext>
            </c:extLst>
          </c:dPt>
          <c:dPt>
            <c:idx val="14"/>
            <c:bubble3D val="0"/>
            <c:spPr>
              <a:solidFill>
                <a:schemeClr val="bg1"/>
              </a:solidFill>
            </c:spPr>
            <c:extLst>
              <c:ext xmlns:c16="http://schemas.microsoft.com/office/drawing/2014/chart" uri="{C3380CC4-5D6E-409C-BE32-E72D297353CC}">
                <c16:uniqueId val="{00000018-5879-47B4-9B8E-0FAEFFC63760}"/>
              </c:ext>
            </c:extLst>
          </c:dPt>
          <c:dPt>
            <c:idx val="15"/>
            <c:bubble3D val="0"/>
            <c:spPr>
              <a:solidFill>
                <a:schemeClr val="tx1"/>
              </a:solidFill>
            </c:spPr>
            <c:extLst>
              <c:ext xmlns:c16="http://schemas.microsoft.com/office/drawing/2014/chart" uri="{C3380CC4-5D6E-409C-BE32-E72D297353CC}">
                <c16:uniqueId val="{0000001A-5879-47B4-9B8E-0FAEFFC63760}"/>
              </c:ext>
            </c:extLst>
          </c:dPt>
          <c:dPt>
            <c:idx val="16"/>
            <c:bubble3D val="0"/>
            <c:extLst>
              <c:ext xmlns:c16="http://schemas.microsoft.com/office/drawing/2014/chart" uri="{C3380CC4-5D6E-409C-BE32-E72D297353CC}">
                <c16:uniqueId val="{0000001B-5879-47B4-9B8E-0FAEFFC63760}"/>
              </c:ext>
            </c:extLst>
          </c:dPt>
          <c:dPt>
            <c:idx val="17"/>
            <c:bubble3D val="0"/>
            <c:spPr>
              <a:solidFill>
                <a:schemeClr val="bg1"/>
              </a:solidFill>
            </c:spPr>
            <c:extLst>
              <c:ext xmlns:c16="http://schemas.microsoft.com/office/drawing/2014/chart" uri="{C3380CC4-5D6E-409C-BE32-E72D297353CC}">
                <c16:uniqueId val="{0000001D-5879-47B4-9B8E-0FAEFFC63760}"/>
              </c:ext>
            </c:extLst>
          </c:dPt>
          <c:dPt>
            <c:idx val="18"/>
            <c:bubble3D val="0"/>
            <c:spPr>
              <a:solidFill>
                <a:schemeClr val="tx1"/>
              </a:solidFill>
            </c:spPr>
            <c:extLst>
              <c:ext xmlns:c16="http://schemas.microsoft.com/office/drawing/2014/chart" uri="{C3380CC4-5D6E-409C-BE32-E72D297353CC}">
                <c16:uniqueId val="{0000001F-5879-47B4-9B8E-0FAEFFC63760}"/>
              </c:ext>
            </c:extLst>
          </c:dPt>
          <c:dPt>
            <c:idx val="19"/>
            <c:bubble3D val="0"/>
            <c:spPr>
              <a:solidFill>
                <a:schemeClr val="bg1"/>
              </a:solidFill>
            </c:spPr>
            <c:extLst>
              <c:ext xmlns:c16="http://schemas.microsoft.com/office/drawing/2014/chart" uri="{C3380CC4-5D6E-409C-BE32-E72D297353CC}">
                <c16:uniqueId val="{00000021-5879-47B4-9B8E-0FAEFFC63760}"/>
              </c:ext>
            </c:extLst>
          </c:dPt>
          <c:dPt>
            <c:idx val="20"/>
            <c:bubble3D val="0"/>
            <c:spPr>
              <a:solidFill>
                <a:schemeClr val="bg1">
                  <a:lumMod val="65000"/>
                </a:schemeClr>
              </a:solidFill>
            </c:spPr>
            <c:extLst>
              <c:ext xmlns:c16="http://schemas.microsoft.com/office/drawing/2014/chart" uri="{C3380CC4-5D6E-409C-BE32-E72D297353CC}">
                <c16:uniqueId val="{00000023-5879-47B4-9B8E-0FAEFFC63760}"/>
              </c:ext>
            </c:extLst>
          </c:dPt>
          <c:dLbls>
            <c:dLbl>
              <c:idx val="0"/>
              <c:layout>
                <c:manualLayout>
                  <c:x val="-7.2474336934298375E-2"/>
                  <c:y val="0.10853176362663416"/>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879-47B4-9B8E-0FAEFFC63760}"/>
                </c:ext>
              </c:extLst>
            </c:dLbl>
            <c:dLbl>
              <c:idx val="1"/>
              <c:layout>
                <c:manualLayout>
                  <c:x val="-1.3786527777777923E-2"/>
                  <c:y val="-0.23975532407407418"/>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879-47B4-9B8E-0FAEFFC63760}"/>
                </c:ext>
              </c:extLst>
            </c:dLbl>
            <c:dLbl>
              <c:idx val="2"/>
              <c:layout>
                <c:manualLayout>
                  <c:x val="7.2517083333333301E-2"/>
                  <c:y val="-0.20017592592592587"/>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879-47B4-9B8E-0FAEFFC63760}"/>
                </c:ext>
              </c:extLst>
            </c:dLbl>
            <c:dLbl>
              <c:idx val="3"/>
              <c:layout>
                <c:manualLayout>
                  <c:x val="0.14919416666666671"/>
                  <c:y val="-0.13302245370370369"/>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879-47B4-9B8E-0FAEFFC63760}"/>
                </c:ext>
              </c:extLst>
            </c:dLbl>
            <c:dLbl>
              <c:idx val="4"/>
              <c:layout>
                <c:manualLayout>
                  <c:x val="0.10365105305233072"/>
                  <c:y val="-4.8775068165023056E-2"/>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879-47B4-9B8E-0FAEFFC63760}"/>
                </c:ext>
              </c:extLst>
            </c:dLbl>
            <c:dLbl>
              <c:idx val="5"/>
              <c:layout>
                <c:manualLayout>
                  <c:x val="0.11438680555555555"/>
                  <c:y val="1.1752777777777787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5879-47B4-9B8E-0FAEFFC63760}"/>
                </c:ext>
              </c:extLst>
            </c:dLbl>
            <c:dLbl>
              <c:idx val="6"/>
              <c:layout>
                <c:manualLayout>
                  <c:x val="0.1125800312696762"/>
                  <c:y val="4.1633310399306976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879-47B4-9B8E-0FAEFFC63760}"/>
                </c:ext>
              </c:extLst>
            </c:dLbl>
            <c:dLbl>
              <c:idx val="7"/>
              <c:layout>
                <c:manualLayout>
                  <c:x val="0.1125764939759889"/>
                  <c:y val="0.1122582881023366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879-47B4-9B8E-0FAEFFC63760}"/>
                </c:ext>
              </c:extLst>
            </c:dLbl>
            <c:dLbl>
              <c:idx val="8"/>
              <c:layout>
                <c:manualLayout>
                  <c:x val="0.13960861111111111"/>
                  <c:y val="0.20037152777777767"/>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879-47B4-9B8E-0FAEFFC63760}"/>
                </c:ext>
              </c:extLst>
            </c:dLbl>
            <c:dLbl>
              <c:idx val="9"/>
              <c:layout>
                <c:manualLayout>
                  <c:x val="0.16639236111111122"/>
                  <c:y val="0.29149467592592637"/>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5879-47B4-9B8E-0FAEFFC63760}"/>
                </c:ext>
              </c:extLst>
            </c:dLbl>
            <c:dLbl>
              <c:idx val="10"/>
              <c:layout>
                <c:manualLayout>
                  <c:x val="-8.4824166666666825E-2"/>
                  <c:y val="-0.20330300925925918"/>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0-5879-47B4-9B8E-0FAEFFC63760}"/>
                </c:ext>
              </c:extLst>
            </c:dLbl>
            <c:dLbl>
              <c:idx val="11"/>
              <c:layout>
                <c:manualLayout>
                  <c:x val="0.15833375000000016"/>
                  <c:y val="0.12617083333333337"/>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2-5879-47B4-9B8E-0FAEFFC63760}"/>
                </c:ext>
              </c:extLst>
            </c:dLbl>
            <c:dLbl>
              <c:idx val="12"/>
              <c:layout>
                <c:manualLayout>
                  <c:x val="-4.978750000000004E-2"/>
                  <c:y val="0.13376574074074074"/>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4-5879-47B4-9B8E-0FAEFFC63760}"/>
                </c:ext>
              </c:extLst>
            </c:dLbl>
            <c:dLbl>
              <c:idx val="13"/>
              <c:layout>
                <c:manualLayout>
                  <c:x val="-0.16573652777777778"/>
                  <c:y val="7.3981481481481592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6-5879-47B4-9B8E-0FAEFFC63760}"/>
                </c:ext>
              </c:extLst>
            </c:dLbl>
            <c:dLbl>
              <c:idx val="14"/>
              <c:layout>
                <c:manualLayout>
                  <c:x val="9.0599485875076421E-2"/>
                  <c:y val="-0.14120689459272137"/>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8-5879-47B4-9B8E-0FAEFFC63760}"/>
                </c:ext>
              </c:extLst>
            </c:dLbl>
            <c:dLbl>
              <c:idx val="15"/>
              <c:layout>
                <c:manualLayout>
                  <c:x val="-0.12275027777777779"/>
                  <c:y val="-6.3432870370370405E-3"/>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A-5879-47B4-9B8E-0FAEFFC63760}"/>
                </c:ext>
              </c:extLst>
            </c:dLbl>
            <c:dLbl>
              <c:idx val="16"/>
              <c:layout>
                <c:manualLayout>
                  <c:x val="-9.1333448183841884E-2"/>
                  <c:y val="-0.17364920294054154"/>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5879-47B4-9B8E-0FAEFFC63760}"/>
                </c:ext>
              </c:extLst>
            </c:dLbl>
            <c:dLbl>
              <c:idx val="17"/>
              <c:layout>
                <c:manualLayout>
                  <c:x val="7.7337500000000073E-2"/>
                  <c:y val="2.140393518518522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D-5879-47B4-9B8E-0FAEFFC63760}"/>
                </c:ext>
              </c:extLst>
            </c:dLbl>
            <c:dLbl>
              <c:idx val="18"/>
              <c:layout>
                <c:manualLayout>
                  <c:x val="-9.7603554272697027E-2"/>
                  <c:y val="-0.13307402594093215"/>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F-5879-47B4-9B8E-0FAEFFC63760}"/>
                </c:ext>
              </c:extLst>
            </c:dLbl>
            <c:dLbl>
              <c:idx val="19"/>
              <c:layout>
                <c:manualLayout>
                  <c:x val="-4.7491846538050671E-2"/>
                  <c:y val="-0.12924781489692447"/>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1-5879-47B4-9B8E-0FAEFFC63760}"/>
                </c:ext>
              </c:extLst>
            </c:dLbl>
            <c:dLbl>
              <c:idx val="20"/>
              <c:layout>
                <c:manualLayout>
                  <c:x val="5.9099234217344455E-2"/>
                  <c:y val="9.2873390826146734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3-5879-47B4-9B8E-0FAEFFC63760}"/>
                </c:ext>
              </c:extLst>
            </c:dLbl>
            <c:numFmt formatCode="0.0%" sourceLinked="0"/>
            <c:spPr>
              <a:noFill/>
              <a:ln>
                <a:noFill/>
              </a:ln>
              <a:effectLst/>
            </c:spPr>
            <c:txPr>
              <a:bodyPr rot="0" horzOverflow="overflow" anchor="ctr" anchorCtr="1">
                <a:spAutoFit/>
              </a:bodyPr>
              <a:lstStyle/>
              <a:p>
                <a:pPr algn="ctr" rtl="0">
                  <a:defRPr sz="1000">
                    <a:solidFill>
                      <a:schemeClr val="tx1"/>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'16-9'!$B$4:$B$25</c:f>
              <c:strCache>
                <c:ptCount val="22"/>
                <c:pt idx="0">
                  <c:v>市税</c:v>
                </c:pt>
                <c:pt idx="1">
                  <c:v>地方譲与税</c:v>
                </c:pt>
                <c:pt idx="2">
                  <c:v>利子割交付金</c:v>
                </c:pt>
                <c:pt idx="3">
                  <c:v>配当割交付金</c:v>
                </c:pt>
                <c:pt idx="4">
                  <c:v>株式等譲渡所得割交付金</c:v>
                </c:pt>
                <c:pt idx="5">
                  <c:v>法人事業税交付金</c:v>
                </c:pt>
                <c:pt idx="6">
                  <c:v>地方消費税交付金</c:v>
                </c:pt>
                <c:pt idx="7">
                  <c:v>ゴルフ場利用税交付金</c:v>
                </c:pt>
                <c:pt idx="8">
                  <c:v>環境性能割交付金</c:v>
                </c:pt>
                <c:pt idx="9">
                  <c:v>地方特例交付金</c:v>
                </c:pt>
                <c:pt idx="10">
                  <c:v>地方交付税</c:v>
                </c:pt>
                <c:pt idx="11">
                  <c:v>交通安全対策特別交付金</c:v>
                </c:pt>
                <c:pt idx="12">
                  <c:v>分担金及び負担金 </c:v>
                </c:pt>
                <c:pt idx="13">
                  <c:v>使用料及び手数料</c:v>
                </c:pt>
                <c:pt idx="14">
                  <c:v>国庫支出金</c:v>
                </c:pt>
                <c:pt idx="15">
                  <c:v>県支出金</c:v>
                </c:pt>
                <c:pt idx="16">
                  <c:v>財産収入</c:v>
                </c:pt>
                <c:pt idx="17">
                  <c:v>寄附金</c:v>
                </c:pt>
                <c:pt idx="18">
                  <c:v>繰入金</c:v>
                </c:pt>
                <c:pt idx="19">
                  <c:v>繰越金</c:v>
                </c:pt>
                <c:pt idx="20">
                  <c:v>諸収入</c:v>
                </c:pt>
                <c:pt idx="21">
                  <c:v>市　債</c:v>
                </c:pt>
              </c:strCache>
            </c:strRef>
          </c:cat>
          <c:val>
            <c:numRef>
              <c:f>'16-9'!$D$4:$D$25</c:f>
              <c:numCache>
                <c:formatCode>#,##0.0_);[Red]\(#,##0.0\)</c:formatCode>
                <c:ptCount val="22"/>
                <c:pt idx="0">
                  <c:v>21.783238815374922</c:v>
                </c:pt>
                <c:pt idx="1">
                  <c:v>0.81886578449905478</c:v>
                </c:pt>
                <c:pt idx="2">
                  <c:v>3.1505986137366098E-3</c:v>
                </c:pt>
                <c:pt idx="3">
                  <c:v>4.4108380592312535E-2</c:v>
                </c:pt>
                <c:pt idx="4">
                  <c:v>3.780718336483932E-2</c:v>
                </c:pt>
                <c:pt idx="5">
                  <c:v>0.26465028355387527</c:v>
                </c:pt>
                <c:pt idx="6">
                  <c:v>4.4108380592312546</c:v>
                </c:pt>
                <c:pt idx="7">
                  <c:v>3.1505986137366097E-2</c:v>
                </c:pt>
                <c:pt idx="8">
                  <c:v>9.4517958412098299E-2</c:v>
                </c:pt>
                <c:pt idx="9">
                  <c:v>1.2791430371770636</c:v>
                </c:pt>
                <c:pt idx="10">
                  <c:v>26.402016383112791</c:v>
                </c:pt>
                <c:pt idx="11">
                  <c:v>3.1505986137366097E-2</c:v>
                </c:pt>
                <c:pt idx="12">
                  <c:v>0.2752236925015753</c:v>
                </c:pt>
                <c:pt idx="13">
                  <c:v>0.78310649023314427</c:v>
                </c:pt>
                <c:pt idx="14">
                  <c:v>10.018563327032135</c:v>
                </c:pt>
                <c:pt idx="15">
                  <c:v>6.805721487082546</c:v>
                </c:pt>
                <c:pt idx="16">
                  <c:v>0.17196597353497164</c:v>
                </c:pt>
                <c:pt idx="17">
                  <c:v>10.088216761184626</c:v>
                </c:pt>
                <c:pt idx="18">
                  <c:v>4.2152741020793947</c:v>
                </c:pt>
                <c:pt idx="19">
                  <c:v>0.63011972274732198</c:v>
                </c:pt>
                <c:pt idx="20">
                  <c:v>6.5401386263390036</c:v>
                </c:pt>
                <c:pt idx="21">
                  <c:v>5.2703213610586008</c:v>
                </c:pt>
              </c:numCache>
            </c:numRef>
          </c:val>
          <c:extLst>
            <c:ext xmlns:c16="http://schemas.microsoft.com/office/drawing/2014/chart" uri="{C3380CC4-5D6E-409C-BE32-E72D297353CC}">
              <c16:uniqueId val="{00000024-5879-47B4-9B8E-0FAEFFC6376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ln>
      <a:noFill/>
    </a:ln>
  </c:spPr>
  <c:txPr>
    <a:bodyPr horzOverflow="overflow" anchor="ctr" anchorCtr="1"/>
    <a:lstStyle/>
    <a:p>
      <a:pPr algn="ctr" rtl="0">
        <a:defRPr lang="ja-JP" altLang="en-US" sz="1000">
          <a:solidFill>
            <a:schemeClr val="tx1"/>
          </a:solidFill>
        </a:defRPr>
      </a:pPr>
      <a:endParaRPr lang="ja-JP"/>
    </a:p>
  </c:txPr>
  <c:printSettings>
    <c:headerFooter/>
    <c:pageMargins b="0.75000000000000044" l="0.7000000000000004" r="0.7000000000000004" t="0.75000000000000044" header="0.30000000000000021" footer="0.30000000000000021"/>
    <c:pageSetup paperSize="9"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5"/>
      <c:hPercent val="75"/>
      <c:rotY val="0"/>
      <c:depthPercent val="10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236D-45A9-BE5A-6B57A8953BFC}"/>
              </c:ext>
            </c:extLst>
          </c:dPt>
          <c:dPt>
            <c:idx val="1"/>
            <c:bubble3D val="0"/>
            <c:extLst>
              <c:ext xmlns:c16="http://schemas.microsoft.com/office/drawing/2014/chart" uri="{C3380CC4-5D6E-409C-BE32-E72D297353CC}">
                <c16:uniqueId val="{00000002-236D-45A9-BE5A-6B57A8953BFC}"/>
              </c:ext>
            </c:extLst>
          </c:dPt>
          <c:dLbls>
            <c:dLbl>
              <c:idx val="0"/>
              <c:tx>
                <c:rich>
                  <a:bodyPr>
                    <a:spAutoFit/>
                  </a:bodyPr>
                  <a:lstStyle/>
                  <a:p>
                    <a:pPr>
                      <a:defRPr sz="22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議会費</a:t>
                    </a:r>
                    <a:endParaRPr lang="ja-JP" altLang="en-US" sz="225" b="0" i="0" u="none" strike="noStrike" baseline="0">
                      <a:solidFill>
                        <a:srgbClr val="000000"/>
                      </a:solidFill>
                      <a:latin typeface="ＭＳ Ｐゴシック"/>
                      <a:ea typeface="ＭＳ Ｐゴシック"/>
                      <a:cs typeface="ＭＳ Ｐゴシック"/>
                    </a:endParaRPr>
                  </a:p>
                  <a:p>
                    <a:pPr>
                      <a:defRPr sz="22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1.8%</a:t>
                    </a:r>
                    <a:endParaRPr lang="ja-JP" altLang="en-US" sz="225"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236D-45A9-BE5A-6B57A8953BFC}"/>
                </c:ext>
              </c:extLst>
            </c:dLbl>
            <c:dLbl>
              <c:idx val="1"/>
              <c:tx>
                <c:rich>
                  <a:bodyPr>
                    <a:spAutoFit/>
                  </a:bodyPr>
                  <a:lstStyle/>
                  <a:p>
                    <a:pPr>
                      <a:defRPr sz="22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総務費</a:t>
                    </a:r>
                    <a:endParaRPr lang="ja-JP" altLang="en-US" sz="225" b="0" i="0" u="none" strike="noStrike" baseline="0">
                      <a:solidFill>
                        <a:srgbClr val="000000"/>
                      </a:solidFill>
                      <a:latin typeface="ＭＳ Ｐゴシック"/>
                      <a:ea typeface="ＭＳ Ｐゴシック"/>
                      <a:cs typeface="ＭＳ Ｐゴシック"/>
                    </a:endParaRPr>
                  </a:p>
                  <a:p>
                    <a:pPr>
                      <a:defRPr sz="225">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cs typeface="ＭＳ Ｐゴシック"/>
                      </a:rPr>
                      <a:t>11.1%</a:t>
                    </a:r>
                    <a:endParaRPr lang="ja-JP" altLang="en-US" sz="225"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236D-45A9-BE5A-6B57A8953BFC}"/>
                </c:ext>
              </c:extLst>
            </c:dLbl>
            <c:numFmt formatCode="0.0%" sourceLinked="0"/>
            <c:spPr>
              <a:noFill/>
              <a:ln w="25400">
                <a:noFill/>
              </a:ln>
            </c:spPr>
            <c:txPr>
              <a:bodyPr rot="0" horzOverflow="overflow" wrap="square" lIns="38100" tIns="19050" rIns="38100" bIns="19050" anchor="ctr" anchorCtr="1">
                <a:spAutoFit/>
              </a:bodyPr>
              <a:lstStyle/>
              <a:p>
                <a:pPr algn="ctr" rtl="0">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howLeaderLines val="1"/>
            <c:leaderLines>
              <c:spPr>
                <a:ln w="12700">
                  <a:solidFill>
                    <a:srgbClr val="000000"/>
                  </a:solidFill>
                  <a:prstDash val="solid"/>
                </a:ln>
              </c:spPr>
            </c:leaderLines>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236D-45A9-BE5A-6B57A8953BFC}"/>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5-236D-45A9-BE5A-6B57A8953BFC}"/>
              </c:ext>
            </c:extLst>
          </c:dPt>
          <c:dLbls>
            <c:dLbl>
              <c:idx val="0"/>
              <c:numFmt formatCode="0%" sourceLinked="0"/>
              <c:spPr>
                <a:noFill/>
                <a:ln w="25400">
                  <a:noFill/>
                </a:ln>
              </c:spPr>
              <c:txPr>
                <a:bodyPr wrap="square" lIns="38100" tIns="19050" rIns="38100" bIns="19050">
                  <a:spAutoFit/>
                </a:bodyPr>
                <a:lstStyle/>
                <a:p>
                  <a:pPr>
                    <a:defRPr sz="325">
                      <a:solidFill>
                        <a:srgbClr val="000000"/>
                      </a:solidFill>
                    </a:defRPr>
                  </a:pPr>
                  <a:endParaRPr lang="ja-JP"/>
                </a:p>
              </c:txPr>
              <c:showLegendKey val="0"/>
              <c:showVal val="0"/>
              <c:showCatName val="1"/>
              <c:showSerName val="0"/>
              <c:showPercent val="1"/>
              <c:showBubbleSize val="0"/>
              <c:extLst>
                <c:ext xmlns:c16="http://schemas.microsoft.com/office/drawing/2014/chart" uri="{C3380CC4-5D6E-409C-BE32-E72D297353CC}">
                  <c16:uniqueId val="{00000005-236D-45A9-BE5A-6B57A8953BFC}"/>
                </c:ext>
              </c:extLst>
            </c:dLbl>
            <c:numFmt formatCode="0%" sourceLinked="0"/>
            <c:spPr>
              <a:noFill/>
              <a:ln w="25400">
                <a:noFill/>
              </a:ln>
            </c:spPr>
            <c:txPr>
              <a:bodyPr rot="0" horzOverflow="overflow" wrap="square" lIns="38100" tIns="19050" rIns="38100" bIns="19050" anchor="ctr" anchorCtr="1">
                <a:spAutoFit/>
              </a:bodyPr>
              <a:lstStyle/>
              <a:p>
                <a:pPr algn="ctr" rtl="0">
                  <a:defRPr sz="325">
                    <a:solidFill>
                      <a:srgbClr val="000000"/>
                    </a:solidFill>
                  </a:defRPr>
                </a:pPr>
                <a:endParaRPr lang="ja-JP"/>
              </a:p>
            </c:txPr>
            <c:showLegendKey val="0"/>
            <c:showVal val="0"/>
            <c:showCatName val="1"/>
            <c:showSerName val="0"/>
            <c:showPercent val="1"/>
            <c:showBubbleSize val="0"/>
            <c:showLeaderLines val="1"/>
            <c:leaderLines>
              <c:spPr>
                <a:ln w="12700">
                  <a:solidFill>
                    <a:srgbClr val="000000"/>
                  </a:solidFill>
                  <a:prstDash val="solid"/>
                </a:ln>
              </c:spPr>
            </c:leaderLines>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236D-45A9-BE5A-6B57A8953BF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0"/>
      <c:depthPercent val="100"/>
      <c:rAngAx val="0"/>
      <c:perspective val="0"/>
    </c:view3D>
    <c:floor>
      <c:thickness val="0"/>
    </c:floor>
    <c:sideWall>
      <c:thickness val="0"/>
    </c:sideWall>
    <c:backWall>
      <c:thickness val="0"/>
    </c:backWall>
    <c:plotArea>
      <c:layout/>
      <c:pie3DChart>
        <c:varyColors val="1"/>
        <c:ser>
          <c:idx val="1"/>
          <c:order val="0"/>
          <c:spPr>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D3D8-4405-AA15-24D0019E3927}"/>
              </c:ext>
            </c:extLst>
          </c:dPt>
          <c:dPt>
            <c:idx val="1"/>
            <c:bubble3D val="0"/>
            <c:extLst>
              <c:ext xmlns:c16="http://schemas.microsoft.com/office/drawing/2014/chart" uri="{C3380CC4-5D6E-409C-BE32-E72D297353CC}">
                <c16:uniqueId val="{00000002-D3D8-4405-AA15-24D0019E3927}"/>
              </c:ext>
            </c:extLst>
          </c:dPt>
          <c:dLbls>
            <c:dLbl>
              <c:idx val="0"/>
              <c:tx>
                <c:rich>
                  <a:bodyPr>
                    <a:spAutoFit/>
                  </a:bodyPr>
                  <a:lstStyle/>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議会費</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1.8%</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D3D8-4405-AA15-24D0019E3927}"/>
                </c:ext>
              </c:extLst>
            </c:dLbl>
            <c:dLbl>
              <c:idx val="1"/>
              <c:tx>
                <c:rich>
                  <a:bodyPr>
                    <a:spAutoFit/>
                  </a:bodyPr>
                  <a:lstStyle/>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総務費</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11.7%</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D3D8-4405-AA15-24D0019E3927}"/>
                </c:ext>
              </c:extLst>
            </c:dLbl>
            <c:numFmt formatCode="0.0%" sourceLinked="0"/>
            <c:spPr>
              <a:noFill/>
              <a:ln w="25400">
                <a:noFill/>
              </a:ln>
            </c:spPr>
            <c:txPr>
              <a:bodyPr rot="0" horzOverflow="overflow" wrap="square" lIns="38100" tIns="19050" rIns="38100" bIns="19050" anchor="ctr" anchorCtr="1">
                <a:spAutoFit/>
              </a:bodyPr>
              <a:lstStyle/>
              <a:p>
                <a:pPr algn="ctr" rtl="0">
                  <a:defRPr sz="175">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D3D8-4405-AA15-24D0019E392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1"/>
    <c:view3D>
      <c:rotX val="40"/>
      <c:rotY val="0"/>
      <c:depthPercent val="100"/>
      <c:rAngAx val="0"/>
      <c:perspective val="0"/>
    </c:view3D>
    <c:floor>
      <c:thickness val="0"/>
    </c:floor>
    <c:sideWall>
      <c:thickness val="0"/>
    </c:sideWall>
    <c:backWall>
      <c:thickness val="0"/>
    </c:backWall>
    <c:plotArea>
      <c:layout>
        <c:manualLayout>
          <c:layoutTarget val="inner"/>
          <c:xMode val="edge"/>
          <c:yMode val="edge"/>
          <c:x val="0.18766066838046272"/>
          <c:y val="0.22795698924731184"/>
          <c:w val="0.62596401028277637"/>
          <c:h val="0.58709677419354833"/>
        </c:manualLayout>
      </c:layout>
      <c:pie3DChart>
        <c:varyColors val="1"/>
        <c:ser>
          <c:idx val="0"/>
          <c:order val="0"/>
          <c:tx>
            <c:strRef>
              <c:f>'16-10'!$D$4</c:f>
              <c:strCache>
                <c:ptCount val="1"/>
                <c:pt idx="0">
                  <c:v>構成比</c:v>
                </c:pt>
              </c:strCache>
            </c:strRef>
          </c:tx>
          <c:dPt>
            <c:idx val="0"/>
            <c:bubble3D val="0"/>
            <c:spPr>
              <a:solidFill>
                <a:schemeClr val="bg1"/>
              </a:solidFill>
            </c:spPr>
            <c:extLst>
              <c:ext xmlns:c16="http://schemas.microsoft.com/office/drawing/2014/chart" uri="{C3380CC4-5D6E-409C-BE32-E72D297353CC}">
                <c16:uniqueId val="{00000001-53B1-4DEA-B35B-4BD914FBA0F8}"/>
              </c:ext>
            </c:extLst>
          </c:dPt>
          <c:dPt>
            <c:idx val="1"/>
            <c:bubble3D val="0"/>
            <c:spPr>
              <a:pattFill prst="ltUpDiag">
                <a:fgClr>
                  <a:schemeClr val="tx1">
                    <a:lumMod val="50000"/>
                    <a:lumOff val="50000"/>
                  </a:schemeClr>
                </a:fgClr>
                <a:bgClr>
                  <a:schemeClr val="bg1"/>
                </a:bgClr>
              </a:pattFill>
            </c:spPr>
            <c:extLst>
              <c:ext xmlns:c16="http://schemas.microsoft.com/office/drawing/2014/chart" uri="{C3380CC4-5D6E-409C-BE32-E72D297353CC}">
                <c16:uniqueId val="{00000003-53B1-4DEA-B35B-4BD914FBA0F8}"/>
              </c:ext>
            </c:extLst>
          </c:dPt>
          <c:dPt>
            <c:idx val="2"/>
            <c:bubble3D val="0"/>
            <c:spPr>
              <a:solidFill>
                <a:schemeClr val="bg1">
                  <a:lumMod val="65000"/>
                </a:schemeClr>
              </a:solidFill>
            </c:spPr>
            <c:extLst>
              <c:ext xmlns:c16="http://schemas.microsoft.com/office/drawing/2014/chart" uri="{C3380CC4-5D6E-409C-BE32-E72D297353CC}">
                <c16:uniqueId val="{00000005-53B1-4DEA-B35B-4BD914FBA0F8}"/>
              </c:ext>
            </c:extLst>
          </c:dPt>
          <c:dPt>
            <c:idx val="3"/>
            <c:bubble3D val="0"/>
            <c:spPr>
              <a:solidFill>
                <a:schemeClr val="bg1"/>
              </a:solidFill>
            </c:spPr>
            <c:extLst>
              <c:ext xmlns:c16="http://schemas.microsoft.com/office/drawing/2014/chart" uri="{C3380CC4-5D6E-409C-BE32-E72D297353CC}">
                <c16:uniqueId val="{00000007-53B1-4DEA-B35B-4BD914FBA0F8}"/>
              </c:ext>
            </c:extLst>
          </c:dPt>
          <c:dPt>
            <c:idx val="4"/>
            <c:bubble3D val="0"/>
            <c:spPr>
              <a:solidFill>
                <a:schemeClr val="tx1"/>
              </a:solidFill>
            </c:spPr>
            <c:extLst>
              <c:ext xmlns:c16="http://schemas.microsoft.com/office/drawing/2014/chart" uri="{C3380CC4-5D6E-409C-BE32-E72D297353CC}">
                <c16:uniqueId val="{00000009-53B1-4DEA-B35B-4BD914FBA0F8}"/>
              </c:ext>
            </c:extLst>
          </c:dPt>
          <c:dPt>
            <c:idx val="5"/>
            <c:bubble3D val="0"/>
            <c:spPr>
              <a:solidFill>
                <a:schemeClr val="bg1"/>
              </a:solidFill>
            </c:spPr>
            <c:extLst>
              <c:ext xmlns:c16="http://schemas.microsoft.com/office/drawing/2014/chart" uri="{C3380CC4-5D6E-409C-BE32-E72D297353CC}">
                <c16:uniqueId val="{0000000B-53B1-4DEA-B35B-4BD914FBA0F8}"/>
              </c:ext>
            </c:extLst>
          </c:dPt>
          <c:dPt>
            <c:idx val="6"/>
            <c:bubble3D val="0"/>
            <c:spPr>
              <a:solidFill>
                <a:schemeClr val="tx1"/>
              </a:solidFill>
            </c:spPr>
            <c:extLst>
              <c:ext xmlns:c16="http://schemas.microsoft.com/office/drawing/2014/chart" uri="{C3380CC4-5D6E-409C-BE32-E72D297353CC}">
                <c16:uniqueId val="{0000000D-53B1-4DEA-B35B-4BD914FBA0F8}"/>
              </c:ext>
            </c:extLst>
          </c:dPt>
          <c:dPt>
            <c:idx val="7"/>
            <c:bubble3D val="0"/>
            <c:spPr>
              <a:solidFill>
                <a:schemeClr val="bg1">
                  <a:lumMod val="65000"/>
                </a:schemeClr>
              </a:solidFill>
            </c:spPr>
            <c:extLst>
              <c:ext xmlns:c16="http://schemas.microsoft.com/office/drawing/2014/chart" uri="{C3380CC4-5D6E-409C-BE32-E72D297353CC}">
                <c16:uniqueId val="{0000000F-53B1-4DEA-B35B-4BD914FBA0F8}"/>
              </c:ext>
            </c:extLst>
          </c:dPt>
          <c:dPt>
            <c:idx val="8"/>
            <c:bubble3D val="0"/>
            <c:spPr>
              <a:solidFill>
                <a:schemeClr val="bg1"/>
              </a:solidFill>
            </c:spPr>
            <c:extLst>
              <c:ext xmlns:c16="http://schemas.microsoft.com/office/drawing/2014/chart" uri="{C3380CC4-5D6E-409C-BE32-E72D297353CC}">
                <c16:uniqueId val="{00000011-53B1-4DEA-B35B-4BD914FBA0F8}"/>
              </c:ext>
            </c:extLst>
          </c:dPt>
          <c:dPt>
            <c:idx val="9"/>
            <c:bubble3D val="0"/>
            <c:spPr>
              <a:pattFill prst="ltUpDiag">
                <a:fgClr>
                  <a:schemeClr val="tx1">
                    <a:lumMod val="50000"/>
                    <a:lumOff val="50000"/>
                  </a:schemeClr>
                </a:fgClr>
                <a:bgClr>
                  <a:schemeClr val="bg1"/>
                </a:bgClr>
              </a:pattFill>
            </c:spPr>
            <c:extLst>
              <c:ext xmlns:c16="http://schemas.microsoft.com/office/drawing/2014/chart" uri="{C3380CC4-5D6E-409C-BE32-E72D297353CC}">
                <c16:uniqueId val="{00000013-53B1-4DEA-B35B-4BD914FBA0F8}"/>
              </c:ext>
            </c:extLst>
          </c:dPt>
          <c:dPt>
            <c:idx val="10"/>
            <c:bubble3D val="0"/>
            <c:spPr>
              <a:solidFill>
                <a:schemeClr val="tx1"/>
              </a:solidFill>
            </c:spPr>
            <c:extLst>
              <c:ext xmlns:c16="http://schemas.microsoft.com/office/drawing/2014/chart" uri="{C3380CC4-5D6E-409C-BE32-E72D297353CC}">
                <c16:uniqueId val="{00000015-53B1-4DEA-B35B-4BD914FBA0F8}"/>
              </c:ext>
            </c:extLst>
          </c:dPt>
          <c:dPt>
            <c:idx val="11"/>
            <c:bubble3D val="0"/>
            <c:spPr>
              <a:solidFill>
                <a:schemeClr val="bg1">
                  <a:lumMod val="65000"/>
                </a:schemeClr>
              </a:solidFill>
            </c:spPr>
            <c:extLst>
              <c:ext xmlns:c16="http://schemas.microsoft.com/office/drawing/2014/chart" uri="{C3380CC4-5D6E-409C-BE32-E72D297353CC}">
                <c16:uniqueId val="{00000017-53B1-4DEA-B35B-4BD914FBA0F8}"/>
              </c:ext>
            </c:extLst>
          </c:dPt>
          <c:dPt>
            <c:idx val="12"/>
            <c:bubble3D val="0"/>
            <c:spPr>
              <a:solidFill>
                <a:schemeClr val="tx1"/>
              </a:solidFill>
            </c:spPr>
            <c:extLst>
              <c:ext xmlns:c16="http://schemas.microsoft.com/office/drawing/2014/chart" uri="{C3380CC4-5D6E-409C-BE32-E72D297353CC}">
                <c16:uniqueId val="{00000019-53B1-4DEA-B35B-4BD914FBA0F8}"/>
              </c:ext>
            </c:extLst>
          </c:dPt>
          <c:dPt>
            <c:idx val="13"/>
            <c:bubble3D val="0"/>
            <c:extLst>
              <c:ext xmlns:c16="http://schemas.microsoft.com/office/drawing/2014/chart" uri="{C3380CC4-5D6E-409C-BE32-E72D297353CC}">
                <c16:uniqueId val="{0000001A-53B1-4DEA-B35B-4BD914FBA0F8}"/>
              </c:ext>
            </c:extLst>
          </c:dPt>
          <c:dLbls>
            <c:dLbl>
              <c:idx val="0"/>
              <c:layout>
                <c:manualLayout>
                  <c:x val="8.3133493612167625E-2"/>
                  <c:y val="-3.9136774569845441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3B1-4DEA-B35B-4BD914FBA0F8}"/>
                </c:ext>
              </c:extLst>
            </c:dLbl>
            <c:dLbl>
              <c:idx val="1"/>
              <c:layout>
                <c:manualLayout>
                  <c:x val="-7.7747916666666694E-2"/>
                  <c:y val="0.11868449074074074"/>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3B1-4DEA-B35B-4BD914FBA0F8}"/>
                </c:ext>
              </c:extLst>
            </c:dLbl>
            <c:dLbl>
              <c:idx val="2"/>
              <c:layout>
                <c:manualLayout>
                  <c:x val="-0.15626540898326013"/>
                  <c:y val="-0.11654423842181018"/>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3B1-4DEA-B35B-4BD914FBA0F8}"/>
                </c:ext>
              </c:extLst>
            </c:dLbl>
            <c:dLbl>
              <c:idx val="3"/>
              <c:layout>
                <c:manualLayout>
                  <c:x val="3.0235950583297911E-2"/>
                  <c:y val="-0.17428702057404113"/>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3B1-4DEA-B35B-4BD914FBA0F8}"/>
                </c:ext>
              </c:extLst>
            </c:dLbl>
            <c:dLbl>
              <c:idx val="4"/>
              <c:layout>
                <c:manualLayout>
                  <c:x val="-2.4455000000000011E-2"/>
                  <c:y val="5.0913888888888904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3B1-4DEA-B35B-4BD914FBA0F8}"/>
                </c:ext>
              </c:extLst>
            </c:dLbl>
            <c:dLbl>
              <c:idx val="5"/>
              <c:layout>
                <c:manualLayout>
                  <c:x val="-6.4293749999999997E-2"/>
                  <c:y val="-2.9340277777778886E-3"/>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3B1-4DEA-B35B-4BD914FBA0F8}"/>
                </c:ext>
              </c:extLst>
            </c:dLbl>
            <c:dLbl>
              <c:idx val="6"/>
              <c:layout>
                <c:manualLayout>
                  <c:x val="-5.2648968152001999E-2"/>
                  <c:y val="-2.4949320359345332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3B1-4DEA-B35B-4BD914FBA0F8}"/>
                </c:ext>
              </c:extLst>
            </c:dLbl>
            <c:dLbl>
              <c:idx val="7"/>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6="http://schemas.microsoft.com/office/drawing/2014/chart" uri="{C3380CC4-5D6E-409C-BE32-E72D297353CC}">
                  <c16:uniqueId val="{0000000F-53B1-4DEA-B35B-4BD914FBA0F8}"/>
                </c:ext>
              </c:extLst>
            </c:dLbl>
            <c:dLbl>
              <c:idx val="8"/>
              <c:layout>
                <c:manualLayout>
                  <c:x val="-3.4110138888888919E-2"/>
                  <c:y val="-4.0456018518518523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53B1-4DEA-B35B-4BD914FBA0F8}"/>
                </c:ext>
              </c:extLst>
            </c:dLbl>
            <c:dLbl>
              <c:idx val="9"/>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6="http://schemas.microsoft.com/office/drawing/2014/chart" uri="{C3380CC4-5D6E-409C-BE32-E72D297353CC}">
                  <c16:uniqueId val="{00000013-53B1-4DEA-B35B-4BD914FBA0F8}"/>
                </c:ext>
              </c:extLst>
            </c:dLbl>
            <c:dLbl>
              <c:idx val="10"/>
              <c:layout>
                <c:manualLayout>
                  <c:x val="-4.3688278868210903E-2"/>
                  <c:y val="-3.3514997617167801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53B1-4DEA-B35B-4BD914FBA0F8}"/>
                </c:ext>
              </c:extLst>
            </c:dLbl>
            <c:dLbl>
              <c:idx val="11"/>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6="http://schemas.microsoft.com/office/drawing/2014/chart" uri="{C3380CC4-5D6E-409C-BE32-E72D297353CC}">
                  <c16:uniqueId val="{00000017-53B1-4DEA-B35B-4BD914FBA0F8}"/>
                </c:ext>
              </c:extLst>
            </c:dLbl>
            <c:dLbl>
              <c:idx val="12"/>
              <c:layout>
                <c:manualLayout>
                  <c:x val="-9.8129444444444575E-2"/>
                  <c:y val="-6.0650462962962955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53B1-4DEA-B35B-4BD914FBA0F8}"/>
                </c:ext>
              </c:extLst>
            </c:dLbl>
            <c:dLbl>
              <c:idx val="13"/>
              <c:layout>
                <c:manualLayout>
                  <c:x val="-2.9628687367229357E-3"/>
                  <c:y val="-4.9976882970929462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A-53B1-4DEA-B35B-4BD914FBA0F8}"/>
                </c:ext>
              </c:extLst>
            </c:dLbl>
            <c:numFmt formatCode="0.0%" sourceLinked="0"/>
            <c:spPr>
              <a:noFill/>
              <a:ln>
                <a:noFill/>
              </a:ln>
              <a:effectLst/>
            </c:spPr>
            <c:txPr>
              <a:bodyPr rot="0" horzOverflow="overflow" anchor="ctr" anchorCtr="1">
                <a:spAutoFit/>
              </a:bodyPr>
              <a:lstStyle/>
              <a:p>
                <a:pPr algn="ctr" rtl="0">
                  <a:defRPr sz="1000">
                    <a:solidFill>
                      <a:schemeClr val="tx1"/>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'16-10'!$B$5:$B$17</c:f>
              <c:strCache>
                <c:ptCount val="13"/>
                <c:pt idx="0">
                  <c:v>議会費</c:v>
                </c:pt>
                <c:pt idx="1">
                  <c:v>総務費</c:v>
                </c:pt>
                <c:pt idx="2">
                  <c:v>民生費</c:v>
                </c:pt>
                <c:pt idx="3">
                  <c:v>衛生費</c:v>
                </c:pt>
                <c:pt idx="4">
                  <c:v>労働費  </c:v>
                </c:pt>
                <c:pt idx="5">
                  <c:v>農林水産業費</c:v>
                </c:pt>
                <c:pt idx="6">
                  <c:v>商工費</c:v>
                </c:pt>
                <c:pt idx="7">
                  <c:v>土木費</c:v>
                </c:pt>
                <c:pt idx="8">
                  <c:v>消防費</c:v>
                </c:pt>
                <c:pt idx="9">
                  <c:v>教育費</c:v>
                </c:pt>
                <c:pt idx="10">
                  <c:v>災害復旧費</c:v>
                </c:pt>
                <c:pt idx="11">
                  <c:v>公債費</c:v>
                </c:pt>
                <c:pt idx="12">
                  <c:v>予備費</c:v>
                </c:pt>
              </c:strCache>
            </c:strRef>
          </c:cat>
          <c:val>
            <c:numRef>
              <c:f>'16-10'!$D$5:$D$17</c:f>
              <c:numCache>
                <c:formatCode>#,##0.0_);[Red]\(#,##0.0\)</c:formatCode>
                <c:ptCount val="13"/>
                <c:pt idx="0">
                  <c:v>0.99311279143037179</c:v>
                </c:pt>
                <c:pt idx="1">
                  <c:v>16.635545053560179</c:v>
                </c:pt>
                <c:pt idx="2">
                  <c:v>31.852476370510395</c:v>
                </c:pt>
                <c:pt idx="3">
                  <c:v>5.9209136735979833</c:v>
                </c:pt>
                <c:pt idx="4">
                  <c:v>0.27971644612476371</c:v>
                </c:pt>
                <c:pt idx="5">
                  <c:v>3.7637429111531193</c:v>
                </c:pt>
                <c:pt idx="6">
                  <c:v>8.6662885948330182</c:v>
                </c:pt>
                <c:pt idx="7">
                  <c:v>9.4796345305608067</c:v>
                </c:pt>
                <c:pt idx="8">
                  <c:v>3.8712539382482674</c:v>
                </c:pt>
                <c:pt idx="9">
                  <c:v>11.355368620037808</c:v>
                </c:pt>
                <c:pt idx="10">
                  <c:v>0.25882167611846252</c:v>
                </c:pt>
                <c:pt idx="11">
                  <c:v>6.7971014492753623</c:v>
                </c:pt>
                <c:pt idx="12">
                  <c:v>0.12602394454946439</c:v>
                </c:pt>
              </c:numCache>
            </c:numRef>
          </c:val>
          <c:extLst>
            <c:ext xmlns:c16="http://schemas.microsoft.com/office/drawing/2014/chart" uri="{C3380CC4-5D6E-409C-BE32-E72D297353CC}">
              <c16:uniqueId val="{0000001B-53B1-4DEA-B35B-4BD914FBA0F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ln>
      <a:noFill/>
    </a:ln>
  </c:spPr>
  <c:txPr>
    <a:bodyPr horzOverflow="overflow" anchor="ctr" anchorCtr="1"/>
    <a:lstStyle/>
    <a:p>
      <a:pPr algn="ctr" rtl="0">
        <a:defRPr lang="ja-JP" altLang="en-US" sz="1000">
          <a:solidFill>
            <a:schemeClr val="tx1"/>
          </a:solidFill>
        </a:defRPr>
      </a:pPr>
      <a:endParaRPr lang="ja-JP"/>
    </a:p>
  </c:txPr>
  <c:printSettings>
    <c:headerFooter/>
    <c:pageMargins b="0.75000000000000044" l="0.7000000000000004" r="0.7000000000000004" t="0.75000000000000044" header="0.30000000000000021" footer="0.30000000000000021"/>
    <c:pageSetup paperSize="9"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rotY val="0"/>
      <c:depthPercent val="10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spPr>
              <a:solidFill>
                <a:srgbClr val="CCFFFF"/>
              </a:solidFill>
              <a:ln w="12700">
                <a:solidFill>
                  <a:srgbClr val="000000"/>
                </a:solidFill>
                <a:prstDash val="solid"/>
              </a:ln>
            </c:spPr>
            <c:extLst>
              <c:ext xmlns:c16="http://schemas.microsoft.com/office/drawing/2014/chart" uri="{C3380CC4-5D6E-409C-BE32-E72D297353CC}">
                <c16:uniqueId val="{00000001-0C58-4803-B330-47741487B9A4}"/>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3-0C58-4803-B330-47741487B9A4}"/>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5-0C58-4803-B330-47741487B9A4}"/>
              </c:ext>
            </c:extLst>
          </c:dPt>
          <c:dPt>
            <c:idx val="3"/>
            <c:bubble3D val="0"/>
            <c:spPr>
              <a:solidFill>
                <a:srgbClr val="99CCFF"/>
              </a:solidFill>
              <a:ln w="12700">
                <a:solidFill>
                  <a:srgbClr val="000000"/>
                </a:solidFill>
                <a:prstDash val="solid"/>
              </a:ln>
            </c:spPr>
            <c:extLst>
              <c:ext xmlns:c16="http://schemas.microsoft.com/office/drawing/2014/chart" uri="{C3380CC4-5D6E-409C-BE32-E72D297353CC}">
                <c16:uniqueId val="{00000007-0C58-4803-B330-47741487B9A4}"/>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9-0C58-4803-B330-47741487B9A4}"/>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B-0C58-4803-B330-47741487B9A4}"/>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D-0C58-4803-B330-47741487B9A4}"/>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F-0C58-4803-B330-47741487B9A4}"/>
              </c:ext>
            </c:extLst>
          </c:dPt>
          <c:dPt>
            <c:idx val="8"/>
            <c:bubble3D val="0"/>
            <c:spPr>
              <a:pattFill prst="wdDnDiag">
                <a:fgClr>
                  <a:srgbClr val="000080"/>
                </a:fgClr>
                <a:bgClr>
                  <a:srgbClr val="FFFFFF"/>
                </a:bgClr>
              </a:pattFill>
              <a:ln w="12700">
                <a:solidFill>
                  <a:srgbClr val="000000"/>
                </a:solidFill>
                <a:prstDash val="solid"/>
              </a:ln>
            </c:spPr>
            <c:extLst>
              <c:ext xmlns:c16="http://schemas.microsoft.com/office/drawing/2014/chart" uri="{C3380CC4-5D6E-409C-BE32-E72D297353CC}">
                <c16:uniqueId val="{00000011-0C58-4803-B330-47741487B9A4}"/>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13-0C58-4803-B330-47741487B9A4}"/>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15-0C58-4803-B330-47741487B9A4}"/>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17-0C58-4803-B330-47741487B9A4}"/>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19-0C58-4803-B330-47741487B9A4}"/>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1B-0C58-4803-B330-47741487B9A4}"/>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1D-0C58-4803-B330-47741487B9A4}"/>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1F-0C58-4803-B330-47741487B9A4}"/>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21-0C58-4803-B330-47741487B9A4}"/>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23-0C58-4803-B330-47741487B9A4}"/>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25-0C58-4803-B330-47741487B9A4}"/>
              </c:ext>
            </c:extLst>
          </c:dPt>
          <c:dPt>
            <c:idx val="19"/>
            <c:bubble3D val="0"/>
            <c:extLst>
              <c:ext xmlns:c16="http://schemas.microsoft.com/office/drawing/2014/chart" uri="{C3380CC4-5D6E-409C-BE32-E72D297353CC}">
                <c16:uniqueId val="{00000026-0C58-4803-B330-47741487B9A4}"/>
              </c:ext>
            </c:extLst>
          </c:dPt>
          <c:dLbls>
            <c:dLbl>
              <c:idx val="0"/>
              <c:tx>
                <c:rich>
                  <a:bodyPr>
                    <a:spAutoFit/>
                  </a:bodyPr>
                  <a:lstStyle/>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市税</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26.3</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0C58-4803-B330-47741487B9A4}"/>
                </c:ext>
              </c:extLst>
            </c:dLbl>
            <c:dLbl>
              <c:idx val="1"/>
              <c:numFmt formatCode="0.0%" sourceLinked="0"/>
              <c:spPr>
                <a:solidFill>
                  <a:srgbClr val="FFFFFF"/>
                </a:solidFill>
                <a:ln w="25400">
                  <a:noFill/>
                </a:ln>
              </c:spPr>
              <c:txPr>
                <a:bodyPr>
                  <a:spAutoFit/>
                </a:bodyPr>
                <a:lstStyle/>
                <a:p>
                  <a:pPr>
                    <a:defRPr sz="175">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3-0C58-4803-B330-47741487B9A4}"/>
                </c:ext>
              </c:extLst>
            </c:dLbl>
            <c:dLbl>
              <c:idx val="2"/>
              <c:numFmt formatCode="0.0%" sourceLinked="0"/>
              <c:spPr>
                <a:solidFill>
                  <a:srgbClr val="FFFFFF"/>
                </a:solidFill>
                <a:ln w="25400">
                  <a:noFill/>
                </a:ln>
              </c:spPr>
              <c:txPr>
                <a:bodyPr>
                  <a:spAutoFit/>
                </a:bodyPr>
                <a:lstStyle/>
                <a:p>
                  <a:pPr>
                    <a:defRPr sz="175">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5-0C58-4803-B330-47741487B9A4}"/>
                </c:ext>
              </c:extLst>
            </c:dLbl>
            <c:dLbl>
              <c:idx val="3"/>
              <c:tx>
                <c:rich>
                  <a:bodyPr>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地方消費税交付金</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2.4%</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0C58-4803-B330-47741487B9A4}"/>
                </c:ext>
              </c:extLst>
            </c:dLbl>
            <c:dLbl>
              <c:idx val="4"/>
              <c:tx>
                <c:rich>
                  <a:bodyPr>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ゴルフ場利用税</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交付金    0.1%</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0C58-4803-B330-47741487B9A4}"/>
                </c:ext>
              </c:extLst>
            </c:dLbl>
            <c:dLbl>
              <c:idx val="5"/>
              <c:delete val="1"/>
              <c:extLst>
                <c:ext xmlns:c15="http://schemas.microsoft.com/office/drawing/2012/chart" uri="{CE6537A1-D6FC-4f65-9D91-7224C49458BB}"/>
                <c:ext xmlns:c16="http://schemas.microsoft.com/office/drawing/2014/chart" uri="{C3380CC4-5D6E-409C-BE32-E72D297353CC}">
                  <c16:uniqueId val="{0000000B-0C58-4803-B330-47741487B9A4}"/>
                </c:ext>
              </c:extLst>
            </c:dLbl>
            <c:dLbl>
              <c:idx val="6"/>
              <c:tx>
                <c:rich>
                  <a:bodyPr>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自動車取得税</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交付金 0.6%</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0C58-4803-B330-47741487B9A4}"/>
                </c:ext>
              </c:extLst>
            </c:dLbl>
            <c:dLbl>
              <c:idx val="7"/>
              <c:numFmt formatCode="0.0%" sourceLinked="0"/>
              <c:spPr>
                <a:solidFill>
                  <a:srgbClr val="FFFFFF"/>
                </a:solidFill>
                <a:ln w="25400">
                  <a:noFill/>
                </a:ln>
              </c:spPr>
              <c:txPr>
                <a:bodyPr>
                  <a:spAutoFit/>
                </a:bodyPr>
                <a:lstStyle/>
                <a:p>
                  <a:pPr>
                    <a:defRPr sz="15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F-0C58-4803-B330-47741487B9A4}"/>
                </c:ext>
              </c:extLst>
            </c:dLbl>
            <c:dLbl>
              <c:idx val="8"/>
              <c:tx>
                <c:rich>
                  <a:bodyPr>
                    <a:spAutoFit/>
                  </a:bodyPr>
                  <a:lstStyle/>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地方交付税</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34.9%</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0C58-4803-B330-47741487B9A4}"/>
                </c:ext>
              </c:extLst>
            </c:dLbl>
            <c:dLbl>
              <c:idx val="9"/>
              <c:tx>
                <c:rich>
                  <a:bodyPr>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交通安全対策特別</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交付金      0.0%</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0C58-4803-B330-47741487B9A4}"/>
                </c:ext>
              </c:extLst>
            </c:dLbl>
            <c:dLbl>
              <c:idx val="10"/>
              <c:tx>
                <c:rich>
                  <a:bodyPr>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分担金及び負担金 </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1.3%</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0C58-4803-B330-47741487B9A4}"/>
                </c:ext>
              </c:extLst>
            </c:dLbl>
            <c:dLbl>
              <c:idx val="11"/>
              <c:numFmt formatCode="0.0%" sourceLinked="0"/>
              <c:spPr>
                <a:solidFill>
                  <a:srgbClr val="FFFFFF"/>
                </a:solidFill>
                <a:ln w="25400">
                  <a:noFill/>
                </a:ln>
              </c:spPr>
              <c:txPr>
                <a:bodyPr>
                  <a:spAutoFit/>
                </a:bodyPr>
                <a:lstStyle/>
                <a:p>
                  <a:pPr>
                    <a:defRPr sz="15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17-0C58-4803-B330-47741487B9A4}"/>
                </c:ext>
              </c:extLst>
            </c:dLbl>
            <c:dLbl>
              <c:idx val="12"/>
              <c:numFmt formatCode="0.0%" sourceLinked="0"/>
              <c:spPr>
                <a:solidFill>
                  <a:srgbClr val="FFFFFF"/>
                </a:solidFill>
                <a:ln w="25400">
                  <a:noFill/>
                </a:ln>
              </c:spPr>
              <c:txPr>
                <a:bodyPr>
                  <a:spAutoFit/>
                </a:bodyPr>
                <a:lstStyle/>
                <a:p>
                  <a:pPr>
                    <a:defRPr sz="15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19-0C58-4803-B330-47741487B9A4}"/>
                </c:ext>
              </c:extLst>
            </c:dLbl>
            <c:dLbl>
              <c:idx val="13"/>
              <c:tx>
                <c:rich>
                  <a:bodyPr>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県支出金 </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8.1%</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0C58-4803-B330-47741487B9A4}"/>
                </c:ext>
              </c:extLst>
            </c:dLbl>
            <c:dLbl>
              <c:idx val="14"/>
              <c:tx>
                <c:rich>
                  <a:bodyPr>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財産収入</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0.1%</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0C58-4803-B330-47741487B9A4}"/>
                </c:ext>
              </c:extLst>
            </c:dLbl>
            <c:dLbl>
              <c:idx val="15"/>
              <c:tx>
                <c:rich>
                  <a:bodyPr>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寄附金</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0.1%</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0C58-4803-B330-47741487B9A4}"/>
                </c:ext>
              </c:extLst>
            </c:dLbl>
            <c:dLbl>
              <c:idx val="16"/>
              <c:tx>
                <c:rich>
                  <a:bodyPr>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繰入金</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1.0%</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0C58-4803-B330-47741487B9A4}"/>
                </c:ext>
              </c:extLst>
            </c:dLbl>
            <c:dLbl>
              <c:idx val="17"/>
              <c:tx>
                <c:rich>
                  <a:bodyPr>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繰越金</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1.3%</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0C58-4803-B330-47741487B9A4}"/>
                </c:ext>
              </c:extLst>
            </c:dLbl>
            <c:dLbl>
              <c:idx val="18"/>
              <c:tx>
                <c:rich>
                  <a:bodyPr>
                    <a:spAutoFit/>
                  </a:bodyPr>
                  <a:lstStyle/>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諸収入</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50" b="0" i="0" u="none" strike="noStrike" baseline="0">
                        <a:solidFill>
                          <a:srgbClr val="000000"/>
                        </a:solidFill>
                        <a:latin typeface="ＭＳ ゴシック"/>
                        <a:ea typeface="ＭＳ ゴシック"/>
                        <a:cs typeface="ＭＳ Ｐゴシック"/>
                      </a:rPr>
                      <a:t>4.7%</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solidFill>
                  <a:srgbClr val="FFFFFF"/>
                </a:solid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0C58-4803-B330-47741487B9A4}"/>
                </c:ext>
              </c:extLst>
            </c:dLbl>
            <c:dLbl>
              <c:idx val="19"/>
              <c:tx>
                <c:rich>
                  <a:bodyPr>
                    <a:spAutoFit/>
                  </a:bodyPr>
                  <a:lstStyle/>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市債</a:t>
                    </a:r>
                    <a:endParaRPr lang="ja-JP" altLang="en-US" sz="200" b="0" i="0" u="none" strike="noStrike" baseline="0">
                      <a:solidFill>
                        <a:srgbClr val="000000"/>
                      </a:solidFill>
                      <a:latin typeface="ＭＳ Ｐゴシック"/>
                      <a:ea typeface="ＭＳ Ｐゴシック"/>
                      <a:cs typeface="ＭＳ Ｐゴシック"/>
                    </a:endParaRPr>
                  </a:p>
                  <a:p>
                    <a:pPr>
                      <a:defRPr sz="200">
                        <a:solidFill>
                          <a:srgbClr val="000000"/>
                        </a:solidFill>
                        <a:latin typeface="ＭＳ ゴシック"/>
                        <a:ea typeface="ＭＳ ゴシック"/>
                        <a:cs typeface="ＭＳ ゴシック"/>
                      </a:defRPr>
                    </a:pPr>
                    <a:r>
                      <a:rPr lang="ja-JP" altLang="en-US" sz="175" b="0" i="0" u="none" strike="noStrike" baseline="0">
                        <a:solidFill>
                          <a:srgbClr val="000000"/>
                        </a:solidFill>
                        <a:latin typeface="ＭＳ ゴシック"/>
                        <a:ea typeface="ＭＳ ゴシック"/>
                        <a:cs typeface="ＭＳ Ｐゴシック"/>
                      </a:rPr>
                      <a:t>9.6%</a:t>
                    </a:r>
                    <a:endParaRPr lang="ja-JP" altLang="en-US" sz="200" b="0" i="0" u="none" strike="noStrike" baseline="0">
                      <a:solidFill>
                        <a:srgbClr val="000000"/>
                      </a:solidFill>
                      <a:latin typeface="ＭＳ Ｐゴシック"/>
                      <a:ea typeface="ＭＳ Ｐゴシック"/>
                      <a:cs typeface="ＭＳ Ｐゴシック"/>
                    </a:endParaRPr>
                  </a:p>
                </c:rich>
              </c:tx>
              <c:numFmt formatCode="0.0%" sourceLinked="0"/>
              <c:spPr>
                <a:noFill/>
                <a:ln w="25400">
                  <a:noFill/>
                </a:ln>
              </c:spPr>
              <c:showLegendKey val="0"/>
              <c:showVal val="0"/>
              <c:showCatName val="1"/>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0C58-4803-B330-47741487B9A4}"/>
                </c:ext>
              </c:extLst>
            </c:dLbl>
            <c:numFmt formatCode="0.0%" sourceLinked="0"/>
            <c:spPr>
              <a:solidFill>
                <a:srgbClr val="FFFFFF"/>
              </a:solidFill>
              <a:ln w="25400">
                <a:noFill/>
              </a:ln>
            </c:spPr>
            <c:txPr>
              <a:bodyPr rot="0" horzOverflow="overflow" wrap="square" lIns="38100" tIns="19050" rIns="38100" bIns="19050" anchor="ctr" anchorCtr="1">
                <a:spAutoFit/>
              </a:bodyPr>
              <a:lstStyle/>
              <a:p>
                <a:pPr algn="ctr" rtl="0">
                  <a:defRPr sz="175">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numRef>
              <c:f>'16-5'!$I$34:$I$54</c:f>
              <c:numCache>
                <c:formatCode>#,##0_);[Red]\(#,##0\)</c:formatCode>
                <c:ptCount val="21"/>
              </c:numCache>
            </c:numRef>
          </c:cat>
          <c:val>
            <c:numRef>
              <c:f>'16-5'!$J$34:$J$54</c:f>
              <c:numCache>
                <c:formatCode>0.0_);[Red]\(0.0\)</c:formatCode>
                <c:ptCount val="21"/>
              </c:numCache>
            </c:numRef>
          </c:val>
          <c:extLst>
            <c:ext xmlns:c16="http://schemas.microsoft.com/office/drawing/2014/chart" uri="{C3380CC4-5D6E-409C-BE32-E72D297353CC}">
              <c16:uniqueId val="{00000027-0C58-4803-B330-47741487B9A4}"/>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1"/>
    <c:view3D>
      <c:rotX val="40"/>
      <c:rotY val="0"/>
      <c:depthPercent val="100"/>
      <c:rAngAx val="0"/>
      <c:perspective val="0"/>
    </c:view3D>
    <c:floor>
      <c:thickness val="0"/>
    </c:floor>
    <c:sideWall>
      <c:thickness val="0"/>
    </c:sideWall>
    <c:backWall>
      <c:thickness val="0"/>
    </c:backWall>
    <c:plotArea>
      <c:layout>
        <c:manualLayout>
          <c:layoutTarget val="inner"/>
          <c:xMode val="edge"/>
          <c:yMode val="edge"/>
          <c:x val="0.11975097222222229"/>
          <c:y val="0.16625486111111121"/>
          <c:w val="0.62891680555555562"/>
          <c:h val="0.66382245370370441"/>
        </c:manualLayout>
      </c:layout>
      <c:pie3DChart>
        <c:varyColors val="1"/>
        <c:ser>
          <c:idx val="0"/>
          <c:order val="0"/>
          <c:spPr>
            <a:ln>
              <a:solidFill>
                <a:schemeClr val="tx1"/>
              </a:solidFill>
            </a:ln>
          </c:spPr>
          <c:dPt>
            <c:idx val="0"/>
            <c:bubble3D val="0"/>
            <c:extLst>
              <c:ext xmlns:c16="http://schemas.microsoft.com/office/drawing/2014/chart" uri="{C3380CC4-5D6E-409C-BE32-E72D297353CC}">
                <c16:uniqueId val="{00000000-36EE-48CF-B25E-D5ADD8E88477}"/>
              </c:ext>
            </c:extLst>
          </c:dPt>
          <c:dPt>
            <c:idx val="1"/>
            <c:bubble3D val="0"/>
            <c:spPr>
              <a:pattFill prst="ltUpDiag">
                <a:fgClr>
                  <a:schemeClr val="tx1">
                    <a:lumMod val="65000"/>
                    <a:lumOff val="35000"/>
                  </a:schemeClr>
                </a:fgClr>
                <a:bgClr>
                  <a:schemeClr val="bg1"/>
                </a:bgClr>
              </a:pattFill>
              <a:ln>
                <a:solidFill>
                  <a:schemeClr val="tx1"/>
                </a:solidFill>
              </a:ln>
            </c:spPr>
            <c:extLst>
              <c:ext xmlns:c16="http://schemas.microsoft.com/office/drawing/2014/chart" uri="{C3380CC4-5D6E-409C-BE32-E72D297353CC}">
                <c16:uniqueId val="{00000002-36EE-48CF-B25E-D5ADD8E88477}"/>
              </c:ext>
            </c:extLst>
          </c:dPt>
          <c:dPt>
            <c:idx val="2"/>
            <c:bubble3D val="0"/>
            <c:spPr>
              <a:solidFill>
                <a:schemeClr val="bg1"/>
              </a:solidFill>
              <a:ln>
                <a:solidFill>
                  <a:schemeClr val="tx1"/>
                </a:solidFill>
              </a:ln>
            </c:spPr>
            <c:extLst>
              <c:ext xmlns:c16="http://schemas.microsoft.com/office/drawing/2014/chart" uri="{C3380CC4-5D6E-409C-BE32-E72D297353CC}">
                <c16:uniqueId val="{00000004-36EE-48CF-B25E-D5ADD8E88477}"/>
              </c:ext>
            </c:extLst>
          </c:dPt>
          <c:dPt>
            <c:idx val="3"/>
            <c:bubble3D val="0"/>
            <c:extLst>
              <c:ext xmlns:c16="http://schemas.microsoft.com/office/drawing/2014/chart" uri="{C3380CC4-5D6E-409C-BE32-E72D297353CC}">
                <c16:uniqueId val="{00000005-36EE-48CF-B25E-D5ADD8E88477}"/>
              </c:ext>
            </c:extLst>
          </c:dPt>
          <c:dPt>
            <c:idx val="4"/>
            <c:bubble3D val="0"/>
            <c:extLst>
              <c:ext xmlns:c16="http://schemas.microsoft.com/office/drawing/2014/chart" uri="{C3380CC4-5D6E-409C-BE32-E72D297353CC}">
                <c16:uniqueId val="{00000006-36EE-48CF-B25E-D5ADD8E88477}"/>
              </c:ext>
            </c:extLst>
          </c:dPt>
          <c:dPt>
            <c:idx val="5"/>
            <c:bubble3D val="0"/>
            <c:extLst>
              <c:ext xmlns:c16="http://schemas.microsoft.com/office/drawing/2014/chart" uri="{C3380CC4-5D6E-409C-BE32-E72D297353CC}">
                <c16:uniqueId val="{00000007-36EE-48CF-B25E-D5ADD8E88477}"/>
              </c:ext>
            </c:extLst>
          </c:dPt>
          <c:dPt>
            <c:idx val="6"/>
            <c:bubble3D val="0"/>
            <c:spPr>
              <a:solidFill>
                <a:schemeClr val="tx1"/>
              </a:solidFill>
              <a:ln>
                <a:solidFill>
                  <a:schemeClr val="tx1"/>
                </a:solidFill>
              </a:ln>
            </c:spPr>
            <c:extLst>
              <c:ext xmlns:c16="http://schemas.microsoft.com/office/drawing/2014/chart" uri="{C3380CC4-5D6E-409C-BE32-E72D297353CC}">
                <c16:uniqueId val="{00000009-36EE-48CF-B25E-D5ADD8E88477}"/>
              </c:ext>
            </c:extLst>
          </c:dPt>
          <c:dPt>
            <c:idx val="7"/>
            <c:bubble3D val="0"/>
            <c:extLst>
              <c:ext xmlns:c16="http://schemas.microsoft.com/office/drawing/2014/chart" uri="{C3380CC4-5D6E-409C-BE32-E72D297353CC}">
                <c16:uniqueId val="{0000000A-36EE-48CF-B25E-D5ADD8E88477}"/>
              </c:ext>
            </c:extLst>
          </c:dPt>
          <c:dPt>
            <c:idx val="8"/>
            <c:bubble3D val="0"/>
            <c:spPr>
              <a:solidFill>
                <a:schemeClr val="bg1"/>
              </a:solidFill>
              <a:ln>
                <a:solidFill>
                  <a:schemeClr val="tx1"/>
                </a:solidFill>
              </a:ln>
            </c:spPr>
            <c:extLst>
              <c:ext xmlns:c16="http://schemas.microsoft.com/office/drawing/2014/chart" uri="{C3380CC4-5D6E-409C-BE32-E72D297353CC}">
                <c16:uniqueId val="{0000000C-36EE-48CF-B25E-D5ADD8E88477}"/>
              </c:ext>
            </c:extLst>
          </c:dPt>
          <c:dPt>
            <c:idx val="9"/>
            <c:bubble3D val="0"/>
            <c:spPr>
              <a:solidFill>
                <a:schemeClr val="tx1"/>
              </a:solidFill>
              <a:ln>
                <a:solidFill>
                  <a:schemeClr val="tx1"/>
                </a:solidFill>
              </a:ln>
            </c:spPr>
            <c:extLst>
              <c:ext xmlns:c16="http://schemas.microsoft.com/office/drawing/2014/chart" uri="{C3380CC4-5D6E-409C-BE32-E72D297353CC}">
                <c16:uniqueId val="{0000000E-36EE-48CF-B25E-D5ADD8E88477}"/>
              </c:ext>
            </c:extLst>
          </c:dPt>
          <c:dPt>
            <c:idx val="10"/>
            <c:bubble3D val="0"/>
            <c:spPr>
              <a:pattFill prst="ltUpDiag">
                <a:fgClr>
                  <a:schemeClr val="bg1">
                    <a:lumMod val="50000"/>
                  </a:schemeClr>
                </a:fgClr>
                <a:bgClr>
                  <a:schemeClr val="bg1"/>
                </a:bgClr>
              </a:pattFill>
              <a:ln>
                <a:solidFill>
                  <a:schemeClr val="tx1"/>
                </a:solidFill>
              </a:ln>
            </c:spPr>
            <c:extLst>
              <c:ext xmlns:c16="http://schemas.microsoft.com/office/drawing/2014/chart" uri="{C3380CC4-5D6E-409C-BE32-E72D297353CC}">
                <c16:uniqueId val="{00000010-36EE-48CF-B25E-D5ADD8E88477}"/>
              </c:ext>
            </c:extLst>
          </c:dPt>
          <c:dPt>
            <c:idx val="11"/>
            <c:bubble3D val="0"/>
            <c:extLst>
              <c:ext xmlns:c16="http://schemas.microsoft.com/office/drawing/2014/chart" uri="{C3380CC4-5D6E-409C-BE32-E72D297353CC}">
                <c16:uniqueId val="{00000011-36EE-48CF-B25E-D5ADD8E88477}"/>
              </c:ext>
            </c:extLst>
          </c:dPt>
          <c:dPt>
            <c:idx val="12"/>
            <c:bubble3D val="0"/>
            <c:spPr>
              <a:solidFill>
                <a:schemeClr val="bg1"/>
              </a:solidFill>
              <a:ln>
                <a:solidFill>
                  <a:schemeClr val="tx1"/>
                </a:solidFill>
              </a:ln>
            </c:spPr>
            <c:extLst>
              <c:ext xmlns:c16="http://schemas.microsoft.com/office/drawing/2014/chart" uri="{C3380CC4-5D6E-409C-BE32-E72D297353CC}">
                <c16:uniqueId val="{00000013-36EE-48CF-B25E-D5ADD8E88477}"/>
              </c:ext>
            </c:extLst>
          </c:dPt>
          <c:dPt>
            <c:idx val="13"/>
            <c:bubble3D val="0"/>
            <c:spPr>
              <a:solidFill>
                <a:schemeClr val="tx1"/>
              </a:solidFill>
              <a:ln>
                <a:solidFill>
                  <a:schemeClr val="tx1"/>
                </a:solidFill>
              </a:ln>
            </c:spPr>
            <c:extLst>
              <c:ext xmlns:c16="http://schemas.microsoft.com/office/drawing/2014/chart" uri="{C3380CC4-5D6E-409C-BE32-E72D297353CC}">
                <c16:uniqueId val="{00000015-36EE-48CF-B25E-D5ADD8E88477}"/>
              </c:ext>
            </c:extLst>
          </c:dPt>
          <c:dPt>
            <c:idx val="14"/>
            <c:bubble3D val="0"/>
            <c:spPr>
              <a:solidFill>
                <a:schemeClr val="bg1">
                  <a:lumMod val="65000"/>
                </a:schemeClr>
              </a:solidFill>
              <a:ln>
                <a:solidFill>
                  <a:schemeClr val="tx1"/>
                </a:solidFill>
              </a:ln>
            </c:spPr>
            <c:extLst>
              <c:ext xmlns:c16="http://schemas.microsoft.com/office/drawing/2014/chart" uri="{C3380CC4-5D6E-409C-BE32-E72D297353CC}">
                <c16:uniqueId val="{00000017-36EE-48CF-B25E-D5ADD8E88477}"/>
              </c:ext>
            </c:extLst>
          </c:dPt>
          <c:dPt>
            <c:idx val="15"/>
            <c:bubble3D val="0"/>
            <c:spPr>
              <a:pattFill prst="ltUpDiag">
                <a:fgClr>
                  <a:schemeClr val="bg1">
                    <a:lumMod val="50000"/>
                  </a:schemeClr>
                </a:fgClr>
                <a:bgClr>
                  <a:schemeClr val="bg1"/>
                </a:bgClr>
              </a:pattFill>
              <a:ln>
                <a:solidFill>
                  <a:schemeClr val="tx1"/>
                </a:solidFill>
              </a:ln>
            </c:spPr>
            <c:extLst>
              <c:ext xmlns:c16="http://schemas.microsoft.com/office/drawing/2014/chart" uri="{C3380CC4-5D6E-409C-BE32-E72D297353CC}">
                <c16:uniqueId val="{00000019-36EE-48CF-B25E-D5ADD8E88477}"/>
              </c:ext>
            </c:extLst>
          </c:dPt>
          <c:dPt>
            <c:idx val="16"/>
            <c:bubble3D val="0"/>
            <c:spPr>
              <a:solidFill>
                <a:schemeClr val="tx1"/>
              </a:solidFill>
              <a:ln>
                <a:solidFill>
                  <a:schemeClr val="tx1"/>
                </a:solidFill>
              </a:ln>
            </c:spPr>
            <c:extLst>
              <c:ext xmlns:c16="http://schemas.microsoft.com/office/drawing/2014/chart" uri="{C3380CC4-5D6E-409C-BE32-E72D297353CC}">
                <c16:uniqueId val="{0000001B-36EE-48CF-B25E-D5ADD8E88477}"/>
              </c:ext>
            </c:extLst>
          </c:dPt>
          <c:dPt>
            <c:idx val="17"/>
            <c:bubble3D val="0"/>
            <c:extLst>
              <c:ext xmlns:c16="http://schemas.microsoft.com/office/drawing/2014/chart" uri="{C3380CC4-5D6E-409C-BE32-E72D297353CC}">
                <c16:uniqueId val="{0000001C-36EE-48CF-B25E-D5ADD8E88477}"/>
              </c:ext>
            </c:extLst>
          </c:dPt>
          <c:dPt>
            <c:idx val="18"/>
            <c:bubble3D val="0"/>
            <c:spPr>
              <a:solidFill>
                <a:schemeClr val="bg1"/>
              </a:solidFill>
              <a:ln>
                <a:solidFill>
                  <a:schemeClr val="tx1"/>
                </a:solidFill>
              </a:ln>
            </c:spPr>
            <c:extLst>
              <c:ext xmlns:c16="http://schemas.microsoft.com/office/drawing/2014/chart" uri="{C3380CC4-5D6E-409C-BE32-E72D297353CC}">
                <c16:uniqueId val="{0000001E-36EE-48CF-B25E-D5ADD8E88477}"/>
              </c:ext>
            </c:extLst>
          </c:dPt>
          <c:dPt>
            <c:idx val="19"/>
            <c:bubble3D val="0"/>
            <c:spPr>
              <a:solidFill>
                <a:schemeClr val="tx1"/>
              </a:solidFill>
              <a:ln>
                <a:solidFill>
                  <a:schemeClr val="tx1"/>
                </a:solidFill>
              </a:ln>
            </c:spPr>
            <c:extLst>
              <c:ext xmlns:c16="http://schemas.microsoft.com/office/drawing/2014/chart" uri="{C3380CC4-5D6E-409C-BE32-E72D297353CC}">
                <c16:uniqueId val="{00000020-36EE-48CF-B25E-D5ADD8E88477}"/>
              </c:ext>
            </c:extLst>
          </c:dPt>
          <c:dPt>
            <c:idx val="20"/>
            <c:bubble3D val="0"/>
            <c:spPr>
              <a:solidFill>
                <a:schemeClr val="bg1"/>
              </a:solidFill>
              <a:ln>
                <a:solidFill>
                  <a:schemeClr val="tx1"/>
                </a:solidFill>
              </a:ln>
            </c:spPr>
            <c:extLst>
              <c:ext xmlns:c16="http://schemas.microsoft.com/office/drawing/2014/chart" uri="{C3380CC4-5D6E-409C-BE32-E72D297353CC}">
                <c16:uniqueId val="{00000022-36EE-48CF-B25E-D5ADD8E88477}"/>
              </c:ext>
            </c:extLst>
          </c:dPt>
          <c:dPt>
            <c:idx val="21"/>
            <c:bubble3D val="0"/>
            <c:spPr>
              <a:solidFill>
                <a:schemeClr val="bg1">
                  <a:lumMod val="65000"/>
                </a:schemeClr>
              </a:solidFill>
              <a:ln>
                <a:solidFill>
                  <a:schemeClr val="tx1"/>
                </a:solidFill>
              </a:ln>
            </c:spPr>
            <c:extLst>
              <c:ext xmlns:c16="http://schemas.microsoft.com/office/drawing/2014/chart" uri="{C3380CC4-5D6E-409C-BE32-E72D297353CC}">
                <c16:uniqueId val="{00000024-36EE-48CF-B25E-D5ADD8E88477}"/>
              </c:ext>
            </c:extLst>
          </c:dPt>
          <c:dPt>
            <c:idx val="22"/>
            <c:bubble3D val="0"/>
            <c:extLst>
              <c:ext xmlns:c16="http://schemas.microsoft.com/office/drawing/2014/chart" uri="{C3380CC4-5D6E-409C-BE32-E72D297353CC}">
                <c16:uniqueId val="{00000025-36EE-48CF-B25E-D5ADD8E88477}"/>
              </c:ext>
            </c:extLst>
          </c:dPt>
          <c:dLbls>
            <c:dLbl>
              <c:idx val="0"/>
              <c:layout>
                <c:manualLayout>
                  <c:x val="-0.11943235402829269"/>
                  <c:y val="0.1120170189252659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6EE-48CF-B25E-D5ADD8E88477}"/>
                </c:ext>
              </c:extLst>
            </c:dLbl>
            <c:dLbl>
              <c:idx val="1"/>
              <c:layout>
                <c:manualLayout>
                  <c:x val="0.11032011046012613"/>
                  <c:y val="0.4429217295206519"/>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6EE-48CF-B25E-D5ADD8E88477}"/>
                </c:ext>
              </c:extLst>
            </c:dLbl>
            <c:dLbl>
              <c:idx val="2"/>
              <c:layout>
                <c:manualLayout>
                  <c:x val="-0.11262045302658646"/>
                  <c:y val="-0.31017057604641524"/>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6EE-48CF-B25E-D5ADD8E88477}"/>
                </c:ext>
              </c:extLst>
            </c:dLbl>
            <c:dLbl>
              <c:idx val="3"/>
              <c:layout>
                <c:manualLayout>
                  <c:x val="2.6723333333333203E-2"/>
                  <c:y val="-0.32259481481481528"/>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6EE-48CF-B25E-D5ADD8E88477}"/>
                </c:ext>
              </c:extLst>
            </c:dLbl>
            <c:dLbl>
              <c:idx val="4"/>
              <c:layout>
                <c:manualLayout>
                  <c:x val="7.4145464044482592E-2"/>
                  <c:y val="-0.2006922503108164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5734597156398103"/>
                      <c:h val="0.13660361928443154"/>
                    </c:manualLayout>
                  </c15:layout>
                </c:ext>
                <c:ext xmlns:c16="http://schemas.microsoft.com/office/drawing/2014/chart" uri="{C3380CC4-5D6E-409C-BE32-E72D297353CC}">
                  <c16:uniqueId val="{00000006-36EE-48CF-B25E-D5ADD8E88477}"/>
                </c:ext>
              </c:extLst>
            </c:dLbl>
            <c:dLbl>
              <c:idx val="5"/>
              <c:layout>
                <c:manualLayout>
                  <c:x val="0.10917326566406674"/>
                  <c:y val="-9.9747699958557812E-2"/>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6EE-48CF-B25E-D5ADD8E88477}"/>
                </c:ext>
              </c:extLst>
            </c:dLbl>
            <c:dLbl>
              <c:idx val="6"/>
              <c:layout>
                <c:manualLayout>
                  <c:x val="8.4891900720523147E-2"/>
                  <c:y val="-5.5262673447315738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36EE-48CF-B25E-D5ADD8E88477}"/>
                </c:ext>
              </c:extLst>
            </c:dLbl>
            <c:dLbl>
              <c:idx val="7"/>
              <c:layout>
                <c:manualLayout>
                  <c:x val="8.9003533252485459E-2"/>
                  <c:y val="1.300042913967386E-2"/>
                </c:manualLayout>
              </c:layout>
              <c:numFmt formatCode="0.0%" sourceLinked="0"/>
              <c:spPr>
                <a:noFill/>
                <a:ln>
                  <a:noFill/>
                </a:ln>
                <a:effectLst/>
              </c:spPr>
              <c:txPr>
                <a:bodyPr>
                  <a:no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4851477361112322"/>
                      <c:h val="0.17309484735460698"/>
                    </c:manualLayout>
                  </c15:layout>
                </c:ext>
                <c:ext xmlns:c16="http://schemas.microsoft.com/office/drawing/2014/chart" uri="{C3380CC4-5D6E-409C-BE32-E72D297353CC}">
                  <c16:uniqueId val="{0000000A-36EE-48CF-B25E-D5ADD8E88477}"/>
                </c:ext>
              </c:extLst>
            </c:dLbl>
            <c:dLbl>
              <c:idx val="8"/>
              <c:layout>
                <c:manualLayout>
                  <c:x val="5.5802826256040966E-2"/>
                  <c:y val="0.1521182483768476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C-36EE-48CF-B25E-D5ADD8E88477}"/>
                </c:ext>
              </c:extLst>
            </c:dLbl>
            <c:dLbl>
              <c:idx val="9"/>
              <c:layout>
                <c:manualLayout>
                  <c:x val="6.0280207759823581E-2"/>
                  <c:y val="0.23198894874982731"/>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E-36EE-48CF-B25E-D5ADD8E88477}"/>
                </c:ext>
              </c:extLst>
            </c:dLbl>
            <c:dLbl>
              <c:idx val="10"/>
              <c:layout>
                <c:manualLayout>
                  <c:x val="-0.1800216235106534"/>
                  <c:y val="-0.1741878159966846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0-36EE-48CF-B25E-D5ADD8E88477}"/>
                </c:ext>
              </c:extLst>
            </c:dLbl>
            <c:dLbl>
              <c:idx val="11"/>
              <c:layout>
                <c:manualLayout>
                  <c:x val="0.10520296613408761"/>
                  <c:y val="-7.6874485426163833E-2"/>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36EE-48CF-B25E-D5ADD8E88477}"/>
                </c:ext>
              </c:extLst>
            </c:dLbl>
            <c:dLbl>
              <c:idx val="12"/>
              <c:layout>
                <c:manualLayout>
                  <c:x val="0.1894768817404934"/>
                  <c:y val="-1.8480342588755454E-2"/>
                </c:manualLayout>
              </c:layout>
              <c:numFmt formatCode="0.0%" sourceLinked="0"/>
              <c:spPr>
                <a:noFill/>
                <a:ln>
                  <a:noFill/>
                </a:ln>
                <a:effectLst/>
              </c:spPr>
              <c:txPr>
                <a:bodyPr>
                  <a:no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4218009478672988"/>
                      <c:h val="0.1787088824423263"/>
                    </c:manualLayout>
                  </c15:layout>
                </c:ext>
                <c:ext xmlns:c16="http://schemas.microsoft.com/office/drawing/2014/chart" uri="{C3380CC4-5D6E-409C-BE32-E72D297353CC}">
                  <c16:uniqueId val="{00000013-36EE-48CF-B25E-D5ADD8E88477}"/>
                </c:ext>
              </c:extLst>
            </c:dLbl>
            <c:dLbl>
              <c:idx val="13"/>
              <c:layout>
                <c:manualLayout>
                  <c:x val="3.438231905949847E-2"/>
                  <c:y val="6.480221828474135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36EE-48CF-B25E-D5ADD8E88477}"/>
                </c:ext>
              </c:extLst>
            </c:dLbl>
            <c:dLbl>
              <c:idx val="14"/>
              <c:layout>
                <c:manualLayout>
                  <c:x val="4.3199260286638924E-2"/>
                  <c:y val="-0.20653416217709628"/>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36EE-48CF-B25E-D5ADD8E88477}"/>
                </c:ext>
              </c:extLst>
            </c:dLbl>
            <c:dLbl>
              <c:idx val="15"/>
              <c:layout>
                <c:manualLayout>
                  <c:x val="-1.0661046010025446E-2"/>
                  <c:y val="4.1437767647465118E-3"/>
                </c:manualLayout>
              </c:layout>
              <c:numFmt formatCode="0.0%" sourceLinked="0"/>
              <c:spPr>
                <a:noFill/>
                <a:ln>
                  <a:noFill/>
                </a:ln>
                <a:effectLst/>
              </c:spPr>
              <c:txPr>
                <a:bodyPr>
                  <a:no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8.4604715672676842E-2"/>
                      <c:h val="8.4210526315789472E-2"/>
                    </c:manualLayout>
                  </c15:layout>
                </c:ext>
                <c:ext xmlns:c16="http://schemas.microsoft.com/office/drawing/2014/chart" uri="{C3380CC4-5D6E-409C-BE32-E72D297353CC}">
                  <c16:uniqueId val="{00000019-36EE-48CF-B25E-D5ADD8E88477}"/>
                </c:ext>
              </c:extLst>
            </c:dLbl>
            <c:dLbl>
              <c:idx val="16"/>
              <c:layout>
                <c:manualLayout>
                  <c:x val="-7.20470833333334E-2"/>
                  <c:y val="-4.6896759259259374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36EE-48CF-B25E-D5ADD8E88477}"/>
                </c:ext>
              </c:extLst>
            </c:dLbl>
            <c:dLbl>
              <c:idx val="17"/>
              <c:layout>
                <c:manualLayout>
                  <c:x val="0.11104335259063491"/>
                  <c:y val="-0.1106705346042271"/>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C-36EE-48CF-B25E-D5ADD8E88477}"/>
                </c:ext>
              </c:extLst>
            </c:dLbl>
            <c:dLbl>
              <c:idx val="18"/>
              <c:layout>
                <c:manualLayout>
                  <c:x val="0.101104255171987"/>
                  <c:y val="2.9275424782428512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E-36EE-48CF-B25E-D5ADD8E88477}"/>
                </c:ext>
              </c:extLst>
            </c:dLbl>
            <c:dLbl>
              <c:idx val="19"/>
              <c:layout>
                <c:manualLayout>
                  <c:x val="-6.2679027777777771E-2"/>
                  <c:y val="-0.17257166666666668"/>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0-36EE-48CF-B25E-D5ADD8E88477}"/>
                </c:ext>
              </c:extLst>
            </c:dLbl>
            <c:dLbl>
              <c:idx val="20"/>
              <c:layout>
                <c:manualLayout>
                  <c:x val="8.6101179100185291E-2"/>
                  <c:y val="9.3367813233872082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2-36EE-48CF-B25E-D5ADD8E88477}"/>
                </c:ext>
              </c:extLst>
            </c:dLbl>
            <c:dLbl>
              <c:idx val="21"/>
              <c:layout>
                <c:manualLayout>
                  <c:x val="3.4088117626073437E-2"/>
                  <c:y val="0.11824351429755491"/>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4-36EE-48CF-B25E-D5ADD8E88477}"/>
                </c:ext>
              </c:extLst>
            </c:dLbl>
            <c:dLbl>
              <c:idx val="22"/>
              <c:layout>
                <c:manualLayout>
                  <c:x val="1.887571697821901E-2"/>
                  <c:y val="-5.7532366348943223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5-36EE-48CF-B25E-D5ADD8E88477}"/>
                </c:ext>
              </c:extLst>
            </c:dLbl>
            <c:numFmt formatCode="0.0%" sourceLinked="0"/>
            <c:spPr>
              <a:noFill/>
              <a:ln>
                <a:noFill/>
              </a:ln>
              <a:effectLst/>
            </c:spPr>
            <c:txPr>
              <a:bodyPr rot="0" horzOverflow="overflow" anchor="ctr" anchorCtr="1">
                <a:spAutoFit/>
              </a:bodyPr>
              <a:lstStyle/>
              <a:p>
                <a:pPr algn="ctr" rtl="0">
                  <a:defRPr sz="1000">
                    <a:solidFill>
                      <a:schemeClr val="tx1"/>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'16-5'!$I$4:$I$25</c:f>
              <c:strCache>
                <c:ptCount val="22"/>
                <c:pt idx="0">
                  <c:v>市税</c:v>
                </c:pt>
                <c:pt idx="1">
                  <c:v>地方譲与税</c:v>
                </c:pt>
                <c:pt idx="2">
                  <c:v>利子割交付金</c:v>
                </c:pt>
                <c:pt idx="3">
                  <c:v>配当割交付金</c:v>
                </c:pt>
                <c:pt idx="4">
                  <c:v>株式等譲渡所得割交付金</c:v>
                </c:pt>
                <c:pt idx="5">
                  <c:v>法人事業税交付金</c:v>
                </c:pt>
                <c:pt idx="6">
                  <c:v>地方消費税交付金</c:v>
                </c:pt>
                <c:pt idx="7">
                  <c:v>ゴルフ場 利用税交付金</c:v>
                </c:pt>
                <c:pt idx="8">
                  <c:v>環境性能割交付金</c:v>
                </c:pt>
                <c:pt idx="9">
                  <c:v>地方特例交付金</c:v>
                </c:pt>
                <c:pt idx="10">
                  <c:v>地方交付税</c:v>
                </c:pt>
                <c:pt idx="11">
                  <c:v>交通安全対策特別交付金</c:v>
                </c:pt>
                <c:pt idx="12">
                  <c:v>分担金及び負担金 </c:v>
                </c:pt>
                <c:pt idx="13">
                  <c:v>使用料及び手数料</c:v>
                </c:pt>
                <c:pt idx="14">
                  <c:v>国庫支出金</c:v>
                </c:pt>
                <c:pt idx="15">
                  <c:v>県支出金 </c:v>
                </c:pt>
                <c:pt idx="16">
                  <c:v>財産収入</c:v>
                </c:pt>
                <c:pt idx="17">
                  <c:v>寄附金</c:v>
                </c:pt>
                <c:pt idx="18">
                  <c:v>繰入金</c:v>
                </c:pt>
                <c:pt idx="19">
                  <c:v>繰越金</c:v>
                </c:pt>
                <c:pt idx="20">
                  <c:v>諸収入</c:v>
                </c:pt>
                <c:pt idx="21">
                  <c:v>市債</c:v>
                </c:pt>
              </c:strCache>
            </c:strRef>
          </c:cat>
          <c:val>
            <c:numRef>
              <c:f>'16-5'!$J$4:$J$25</c:f>
              <c:numCache>
                <c:formatCode>0.0_);[Red]\(0.0\)</c:formatCode>
                <c:ptCount val="22"/>
                <c:pt idx="0">
                  <c:v>18.161659068544171</c:v>
                </c:pt>
                <c:pt idx="1">
                  <c:v>0.63411837247640201</c:v>
                </c:pt>
                <c:pt idx="2">
                  <c:v>3.7906428429877971E-3</c:v>
                </c:pt>
                <c:pt idx="3">
                  <c:v>4.5950333043142236E-2</c:v>
                </c:pt>
                <c:pt idx="4">
                  <c:v>5.5292403013594102E-2</c:v>
                </c:pt>
                <c:pt idx="5">
                  <c:v>0.22740080576887692</c:v>
                </c:pt>
                <c:pt idx="6">
                  <c:v>3.4394961947704994</c:v>
                </c:pt>
                <c:pt idx="7">
                  <c:v>2.5510129419061087E-2</c:v>
                </c:pt>
                <c:pt idx="8">
                  <c:v>6.4011353612595925E-2</c:v>
                </c:pt>
                <c:pt idx="9">
                  <c:v>0.11722669205468986</c:v>
                </c:pt>
                <c:pt idx="10">
                  <c:v>22.150217841588137</c:v>
                </c:pt>
                <c:pt idx="11">
                  <c:v>2.1176617426703931E-2</c:v>
                </c:pt>
                <c:pt idx="12">
                  <c:v>0.20803217863963791</c:v>
                </c:pt>
                <c:pt idx="13">
                  <c:v>0.5572858657360914</c:v>
                </c:pt>
                <c:pt idx="14">
                  <c:v>13.212037797665776</c:v>
                </c:pt>
                <c:pt idx="15">
                  <c:v>4.8629746340377444</c:v>
                </c:pt>
                <c:pt idx="16">
                  <c:v>0.27169892835741677</c:v>
                </c:pt>
                <c:pt idx="17">
                  <c:v>12.989088518921726</c:v>
                </c:pt>
                <c:pt idx="18">
                  <c:v>5.8443545998624797</c:v>
                </c:pt>
                <c:pt idx="19">
                  <c:v>3.2676143808775615</c:v>
                </c:pt>
                <c:pt idx="20">
                  <c:v>7.7373251619095429</c:v>
                </c:pt>
                <c:pt idx="21">
                  <c:v>6.1037374794311603</c:v>
                </c:pt>
              </c:numCache>
            </c:numRef>
          </c:val>
          <c:extLst>
            <c:ext xmlns:c16="http://schemas.microsoft.com/office/drawing/2014/chart" uri="{C3380CC4-5D6E-409C-BE32-E72D297353CC}">
              <c16:uniqueId val="{00000026-36EE-48CF-B25E-D5ADD8E8847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a:noFill/>
    </a:ln>
  </c:spPr>
  <c:txPr>
    <a:bodyPr horzOverflow="overflow" anchor="ctr" anchorCtr="1"/>
    <a:lstStyle/>
    <a:p>
      <a:pPr algn="ctr" rtl="0">
        <a:defRPr lang="ja-JP" altLang="en-US" sz="1000">
          <a:solidFill>
            <a:schemeClr val="tx1"/>
          </a:solidFill>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5"/>
      <c:rotY val="0"/>
      <c:depthPercent val="10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pattFill prst="solidDmnd">
                <a:fgClr>
                  <a:srgbClr val="9999FF"/>
                </a:fgClr>
                <a:bgClr>
                  <a:srgbClr val="FFFFFF"/>
                </a:bgClr>
              </a:pattFill>
              <a:ln w="12700">
                <a:solidFill>
                  <a:srgbClr val="000000"/>
                </a:solidFill>
                <a:prstDash val="solid"/>
              </a:ln>
            </c:spPr>
            <c:extLst>
              <c:ext xmlns:c16="http://schemas.microsoft.com/office/drawing/2014/chart" uri="{C3380CC4-5D6E-409C-BE32-E72D297353CC}">
                <c16:uniqueId val="{00000001-D345-4350-805A-177FB0337035}"/>
              </c:ext>
            </c:extLst>
          </c:dPt>
          <c:dPt>
            <c:idx val="1"/>
            <c:bubble3D val="0"/>
            <c:extLst>
              <c:ext xmlns:c16="http://schemas.microsoft.com/office/drawing/2014/chart" uri="{C3380CC4-5D6E-409C-BE32-E72D297353CC}">
                <c16:uniqueId val="{00000002-D345-4350-805A-177FB0337035}"/>
              </c:ext>
            </c:extLst>
          </c:dPt>
          <c:dLbls>
            <c:dLbl>
              <c:idx val="0"/>
              <c:numFmt formatCode="0.0%" sourceLinked="0"/>
              <c:spPr>
                <a:noFill/>
                <a:ln w="25400">
                  <a:noFill/>
                </a:ln>
              </c:spPr>
              <c:txPr>
                <a:bodyPr>
                  <a:spAutoFit/>
                </a:bodyPr>
                <a:lstStyle/>
                <a:p>
                  <a:pPr>
                    <a:defRPr sz="225">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1-D345-4350-805A-177FB0337035}"/>
                </c:ext>
              </c:extLst>
            </c:dLbl>
            <c:dLbl>
              <c:idx val="1"/>
              <c:numFmt formatCode="0.0%" sourceLinked="0"/>
              <c:spPr>
                <a:noFill/>
                <a:ln w="25400">
                  <a:noFill/>
                </a:ln>
              </c:spPr>
              <c:txPr>
                <a:bodyPr>
                  <a:spAutoFit/>
                </a:bodyPr>
                <a:lstStyle/>
                <a:p>
                  <a:pPr>
                    <a:defRPr sz="225">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2-D345-4350-805A-177FB0337035}"/>
                </c:ext>
              </c:extLst>
            </c:dLbl>
            <c:numFmt formatCode="0.0%" sourceLinked="0"/>
            <c:spPr>
              <a:noFill/>
              <a:ln w="25400">
                <a:noFill/>
              </a:ln>
            </c:spPr>
            <c:txPr>
              <a:bodyPr rot="0" horzOverflow="overflow" wrap="square" lIns="38100" tIns="19050" rIns="38100" bIns="19050" anchor="ctr" anchorCtr="1">
                <a:spAutoFit/>
              </a:bodyPr>
              <a:lstStyle/>
              <a:p>
                <a:pPr algn="ctr" rtl="0">
                  <a:defRPr sz="225">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D345-4350-805A-177FB033703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rotY val="0"/>
      <c:depthPercent val="10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Lbls>
            <c:numFmt formatCode="0%" sourceLinked="0"/>
            <c:spPr>
              <a:noFill/>
              <a:ln w="25400">
                <a:noFill/>
              </a:ln>
            </c:spPr>
            <c:txPr>
              <a:bodyPr rot="0" horzOverflow="overflow" wrap="square" lIns="38100" tIns="19050" rIns="38100" bIns="19050" anchor="ctr" anchorCtr="1">
                <a:spAutoFit/>
              </a:bodyPr>
              <a:lstStyle/>
              <a:p>
                <a:pPr algn="ctr" rtl="0">
                  <a:defRPr sz="250">
                    <a:solidFill>
                      <a:srgbClr val="000000"/>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100-48D5-828F-3470E2232CD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1"/>
    <c:view3D>
      <c:rotX val="40"/>
      <c:rotY val="0"/>
      <c:depthPercent val="100"/>
      <c:rAngAx val="0"/>
      <c:perspective val="0"/>
    </c:view3D>
    <c:floor>
      <c:thickness val="0"/>
    </c:floor>
    <c:sideWall>
      <c:thickness val="0"/>
    </c:sideWall>
    <c:backWall>
      <c:thickness val="0"/>
    </c:backWall>
    <c:plotArea>
      <c:layout>
        <c:manualLayout>
          <c:layoutTarget val="inner"/>
          <c:xMode val="edge"/>
          <c:yMode val="edge"/>
          <c:x val="0.19714583333333341"/>
          <c:y val="0.17792592592592593"/>
          <c:w val="0.63243444444444463"/>
          <c:h val="0.65882916666666713"/>
        </c:manualLayout>
      </c:layout>
      <c:pie3DChart>
        <c:varyColors val="1"/>
        <c:ser>
          <c:idx val="0"/>
          <c:order val="0"/>
          <c:spPr>
            <a:ln>
              <a:solidFill>
                <a:schemeClr val="tx1"/>
              </a:solidFill>
            </a:ln>
          </c:spPr>
          <c:dPt>
            <c:idx val="0"/>
            <c:bubble3D val="0"/>
            <c:spPr>
              <a:solidFill>
                <a:schemeClr val="tx1"/>
              </a:solidFill>
              <a:ln>
                <a:solidFill>
                  <a:schemeClr val="tx1"/>
                </a:solidFill>
              </a:ln>
            </c:spPr>
            <c:extLst>
              <c:ext xmlns:c16="http://schemas.microsoft.com/office/drawing/2014/chart" uri="{C3380CC4-5D6E-409C-BE32-E72D297353CC}">
                <c16:uniqueId val="{00000001-8F69-496D-A5CE-A501F3CAFB26}"/>
              </c:ext>
            </c:extLst>
          </c:dPt>
          <c:dPt>
            <c:idx val="1"/>
            <c:bubble3D val="0"/>
            <c:spPr>
              <a:pattFill prst="ltUpDiag">
                <a:fgClr>
                  <a:schemeClr val="bg1">
                    <a:lumMod val="50000"/>
                  </a:schemeClr>
                </a:fgClr>
                <a:bgClr>
                  <a:schemeClr val="bg1"/>
                </a:bgClr>
              </a:pattFill>
              <a:ln>
                <a:solidFill>
                  <a:schemeClr val="tx1"/>
                </a:solidFill>
              </a:ln>
            </c:spPr>
            <c:extLst>
              <c:ext xmlns:c16="http://schemas.microsoft.com/office/drawing/2014/chart" uri="{C3380CC4-5D6E-409C-BE32-E72D297353CC}">
                <c16:uniqueId val="{00000003-8F69-496D-A5CE-A501F3CAFB26}"/>
              </c:ext>
            </c:extLst>
          </c:dPt>
          <c:dPt>
            <c:idx val="2"/>
            <c:bubble3D val="0"/>
            <c:spPr>
              <a:solidFill>
                <a:schemeClr val="bg1"/>
              </a:solidFill>
              <a:ln>
                <a:solidFill>
                  <a:schemeClr val="tx1"/>
                </a:solidFill>
              </a:ln>
            </c:spPr>
            <c:extLst>
              <c:ext xmlns:c16="http://schemas.microsoft.com/office/drawing/2014/chart" uri="{C3380CC4-5D6E-409C-BE32-E72D297353CC}">
                <c16:uniqueId val="{00000005-8F69-496D-A5CE-A501F3CAFB26}"/>
              </c:ext>
            </c:extLst>
          </c:dPt>
          <c:dPt>
            <c:idx val="3"/>
            <c:bubble3D val="0"/>
            <c:spPr>
              <a:pattFill prst="ltUpDiag">
                <a:fgClr>
                  <a:schemeClr val="bg1">
                    <a:lumMod val="50000"/>
                  </a:schemeClr>
                </a:fgClr>
                <a:bgClr>
                  <a:schemeClr val="bg1"/>
                </a:bgClr>
              </a:pattFill>
              <a:ln>
                <a:solidFill>
                  <a:schemeClr val="tx1"/>
                </a:solidFill>
              </a:ln>
            </c:spPr>
            <c:extLst>
              <c:ext xmlns:c16="http://schemas.microsoft.com/office/drawing/2014/chart" uri="{C3380CC4-5D6E-409C-BE32-E72D297353CC}">
                <c16:uniqueId val="{00000007-8F69-496D-A5CE-A501F3CAFB26}"/>
              </c:ext>
            </c:extLst>
          </c:dPt>
          <c:dPt>
            <c:idx val="4"/>
            <c:bubble3D val="0"/>
            <c:spPr>
              <a:solidFill>
                <a:schemeClr val="tx1"/>
              </a:solidFill>
              <a:ln>
                <a:solidFill>
                  <a:schemeClr val="tx1"/>
                </a:solidFill>
              </a:ln>
            </c:spPr>
            <c:extLst>
              <c:ext xmlns:c16="http://schemas.microsoft.com/office/drawing/2014/chart" uri="{C3380CC4-5D6E-409C-BE32-E72D297353CC}">
                <c16:uniqueId val="{00000009-8F69-496D-A5CE-A501F3CAFB26}"/>
              </c:ext>
            </c:extLst>
          </c:dPt>
          <c:dPt>
            <c:idx val="5"/>
            <c:bubble3D val="0"/>
            <c:spPr>
              <a:solidFill>
                <a:schemeClr val="bg1"/>
              </a:solidFill>
              <a:ln>
                <a:solidFill>
                  <a:schemeClr val="tx1"/>
                </a:solidFill>
              </a:ln>
            </c:spPr>
            <c:extLst>
              <c:ext xmlns:c16="http://schemas.microsoft.com/office/drawing/2014/chart" uri="{C3380CC4-5D6E-409C-BE32-E72D297353CC}">
                <c16:uniqueId val="{0000000B-8F69-496D-A5CE-A501F3CAFB26}"/>
              </c:ext>
            </c:extLst>
          </c:dPt>
          <c:dPt>
            <c:idx val="6"/>
            <c:bubble3D val="0"/>
            <c:spPr>
              <a:pattFill prst="ltUpDiag">
                <a:fgClr>
                  <a:schemeClr val="bg1">
                    <a:lumMod val="50000"/>
                  </a:schemeClr>
                </a:fgClr>
                <a:bgClr>
                  <a:schemeClr val="bg1"/>
                </a:bgClr>
              </a:pattFill>
              <a:ln>
                <a:solidFill>
                  <a:schemeClr val="tx1"/>
                </a:solidFill>
              </a:ln>
            </c:spPr>
            <c:extLst>
              <c:ext xmlns:c16="http://schemas.microsoft.com/office/drawing/2014/chart" uri="{C3380CC4-5D6E-409C-BE32-E72D297353CC}">
                <c16:uniqueId val="{0000000D-8F69-496D-A5CE-A501F3CAFB26}"/>
              </c:ext>
            </c:extLst>
          </c:dPt>
          <c:dPt>
            <c:idx val="7"/>
            <c:bubble3D val="0"/>
            <c:spPr>
              <a:solidFill>
                <a:schemeClr val="bg1"/>
              </a:solidFill>
              <a:ln>
                <a:solidFill>
                  <a:schemeClr val="tx1"/>
                </a:solidFill>
              </a:ln>
            </c:spPr>
            <c:extLst>
              <c:ext xmlns:c16="http://schemas.microsoft.com/office/drawing/2014/chart" uri="{C3380CC4-5D6E-409C-BE32-E72D297353CC}">
                <c16:uniqueId val="{0000000F-8F69-496D-A5CE-A501F3CAFB26}"/>
              </c:ext>
            </c:extLst>
          </c:dPt>
          <c:dPt>
            <c:idx val="8"/>
            <c:bubble3D val="0"/>
            <c:spPr>
              <a:solidFill>
                <a:schemeClr val="tx1"/>
              </a:solidFill>
              <a:ln>
                <a:solidFill>
                  <a:schemeClr val="tx1"/>
                </a:solidFill>
              </a:ln>
            </c:spPr>
            <c:extLst>
              <c:ext xmlns:c16="http://schemas.microsoft.com/office/drawing/2014/chart" uri="{C3380CC4-5D6E-409C-BE32-E72D297353CC}">
                <c16:uniqueId val="{00000011-8F69-496D-A5CE-A501F3CAFB26}"/>
              </c:ext>
            </c:extLst>
          </c:dPt>
          <c:dPt>
            <c:idx val="9"/>
            <c:bubble3D val="0"/>
            <c:spPr>
              <a:solidFill>
                <a:schemeClr val="bg1">
                  <a:lumMod val="95000"/>
                </a:schemeClr>
              </a:solidFill>
              <a:ln>
                <a:solidFill>
                  <a:schemeClr val="tx1"/>
                </a:solidFill>
              </a:ln>
            </c:spPr>
            <c:extLst>
              <c:ext xmlns:c16="http://schemas.microsoft.com/office/drawing/2014/chart" uri="{C3380CC4-5D6E-409C-BE32-E72D297353CC}">
                <c16:uniqueId val="{00000013-8F69-496D-A5CE-A501F3CAFB26}"/>
              </c:ext>
            </c:extLst>
          </c:dPt>
          <c:dPt>
            <c:idx val="10"/>
            <c:bubble3D val="0"/>
            <c:spPr>
              <a:solidFill>
                <a:schemeClr val="tx1"/>
              </a:solidFill>
              <a:ln>
                <a:solidFill>
                  <a:schemeClr val="tx1"/>
                </a:solidFill>
              </a:ln>
            </c:spPr>
            <c:extLst>
              <c:ext xmlns:c16="http://schemas.microsoft.com/office/drawing/2014/chart" uri="{C3380CC4-5D6E-409C-BE32-E72D297353CC}">
                <c16:uniqueId val="{00000015-8F69-496D-A5CE-A501F3CAFB26}"/>
              </c:ext>
            </c:extLst>
          </c:dPt>
          <c:dPt>
            <c:idx val="11"/>
            <c:bubble3D val="0"/>
            <c:spPr>
              <a:pattFill prst="ltUpDiag">
                <a:fgClr>
                  <a:schemeClr val="bg1">
                    <a:lumMod val="50000"/>
                  </a:schemeClr>
                </a:fgClr>
                <a:bgClr>
                  <a:schemeClr val="bg1"/>
                </a:bgClr>
              </a:pattFill>
              <a:ln>
                <a:solidFill>
                  <a:schemeClr val="tx1"/>
                </a:solidFill>
              </a:ln>
            </c:spPr>
            <c:extLst>
              <c:ext xmlns:c16="http://schemas.microsoft.com/office/drawing/2014/chart" uri="{C3380CC4-5D6E-409C-BE32-E72D297353CC}">
                <c16:uniqueId val="{00000017-8F69-496D-A5CE-A501F3CAFB26}"/>
              </c:ext>
            </c:extLst>
          </c:dPt>
          <c:dPt>
            <c:idx val="12"/>
            <c:bubble3D val="0"/>
            <c:extLst>
              <c:ext xmlns:c16="http://schemas.microsoft.com/office/drawing/2014/chart" uri="{C3380CC4-5D6E-409C-BE32-E72D297353CC}">
                <c16:uniqueId val="{00000018-8F69-496D-A5CE-A501F3CAFB26}"/>
              </c:ext>
            </c:extLst>
          </c:dPt>
          <c:dPt>
            <c:idx val="13"/>
            <c:bubble3D val="0"/>
            <c:extLst>
              <c:ext xmlns:c16="http://schemas.microsoft.com/office/drawing/2014/chart" uri="{C3380CC4-5D6E-409C-BE32-E72D297353CC}">
                <c16:uniqueId val="{00000019-8F69-496D-A5CE-A501F3CAFB26}"/>
              </c:ext>
            </c:extLst>
          </c:dPt>
          <c:dLbls>
            <c:dLbl>
              <c:idx val="0"/>
              <c:layout>
                <c:manualLayout>
                  <c:x val="8.042074165842733E-2"/>
                  <c:y val="-2.5191076115485572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F69-496D-A5CE-A501F3CAFB26}"/>
                </c:ext>
              </c:extLst>
            </c:dLbl>
            <c:dLbl>
              <c:idx val="1"/>
              <c:layout>
                <c:manualLayout>
                  <c:x val="-0.10999794473701056"/>
                  <c:y val="0.11813197263385555"/>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F69-496D-A5CE-A501F3CAFB26}"/>
                </c:ext>
              </c:extLst>
            </c:dLbl>
            <c:dLbl>
              <c:idx val="2"/>
              <c:layout>
                <c:manualLayout>
                  <c:x val="-0.16820305998335575"/>
                  <c:y val="-0.14130125038717986"/>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F69-496D-A5CE-A501F3CAFB26}"/>
                </c:ext>
              </c:extLst>
            </c:dLbl>
            <c:dLbl>
              <c:idx val="3"/>
              <c:layout>
                <c:manualLayout>
                  <c:x val="2.1998876156740571E-3"/>
                  <c:y val="-0.19888274835210817"/>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F69-496D-A5CE-A501F3CAFB26}"/>
                </c:ext>
              </c:extLst>
            </c:dLbl>
            <c:dLbl>
              <c:idx val="4"/>
              <c:layout>
                <c:manualLayout>
                  <c:x val="-2.9687083333333301E-2"/>
                  <c:y val="9.9282870370370369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8F69-496D-A5CE-A501F3CAFB26}"/>
                </c:ext>
              </c:extLst>
            </c:dLbl>
            <c:dLbl>
              <c:idx val="5"/>
              <c:layout>
                <c:manualLayout>
                  <c:x val="-4.0469502582978899E-2"/>
                  <c:y val="4.800629921259849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F69-496D-A5CE-A501F3CAFB26}"/>
                </c:ext>
              </c:extLst>
            </c:dLbl>
            <c:dLbl>
              <c:idx val="6"/>
              <c:layout>
                <c:manualLayout>
                  <c:x val="9.1872906130636103E-2"/>
                  <c:y val="-0.17638708204952641"/>
                </c:manualLayout>
              </c:layout>
              <c:numFmt formatCode="0.0%" sourceLinked="0"/>
              <c:spPr>
                <a:noFill/>
                <a:ln>
                  <a:noFill/>
                </a:ln>
                <a:effectLst/>
              </c:spPr>
              <c:txPr>
                <a:bodyPr>
                  <a:spAutoFit/>
                </a:bodyPr>
                <a:lstStyle/>
                <a:p>
                  <a:pPr>
                    <a:defRPr sz="9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8F69-496D-A5CE-A501F3CAFB26}"/>
                </c:ext>
              </c:extLst>
            </c:dLbl>
            <c:dLbl>
              <c:idx val="7"/>
              <c:layout>
                <c:manualLayout>
                  <c:x val="9.4529301723463424E-2"/>
                  <c:y val="-0.11295805415627394"/>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8F69-496D-A5CE-A501F3CAFB26}"/>
                </c:ext>
              </c:extLst>
            </c:dLbl>
            <c:dLbl>
              <c:idx val="8"/>
              <c:layout>
                <c:manualLayout>
                  <c:x val="-4.9369583333333418E-2"/>
                  <c:y val="-6.0202314814814833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8F69-496D-A5CE-A501F3CAFB26}"/>
                </c:ext>
              </c:extLst>
            </c:dLbl>
            <c:dLbl>
              <c:idx val="9"/>
              <c:layout>
                <c:manualLayout>
                  <c:x val="9.0048194444444438E-2"/>
                  <c:y val="6.3064583333333382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8F69-496D-A5CE-A501F3CAFB26}"/>
                </c:ext>
              </c:extLst>
            </c:dLbl>
            <c:dLbl>
              <c:idx val="10"/>
              <c:layout>
                <c:manualLayout>
                  <c:x val="-4.283273970481382E-2"/>
                  <c:y val="-5.4711286089238935E-3"/>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8F69-496D-A5CE-A501F3CAFB26}"/>
                </c:ext>
              </c:extLst>
            </c:dLbl>
            <c:dLbl>
              <c:idx val="11"/>
              <c:layout>
                <c:manualLayout>
                  <c:x val="6.4294189946904404E-2"/>
                  <c:y val="0.12565302218578603"/>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8F69-496D-A5CE-A501F3CAFB26}"/>
                </c:ext>
              </c:extLst>
            </c:dLbl>
            <c:dLbl>
              <c:idx val="12"/>
              <c:layout>
                <c:manualLayout>
                  <c:x val="-0.10660011674032425"/>
                  <c:y val="1.0690288713910761E-3"/>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8-8F69-496D-A5CE-A501F3CAFB26}"/>
                </c:ext>
              </c:extLst>
            </c:dLbl>
            <c:dLbl>
              <c:idx val="13"/>
              <c:layout>
                <c:manualLayout>
                  <c:x val="-1.4689109398390267E-2"/>
                  <c:y val="-6.6808398950131298E-2"/>
                </c:manualLayout>
              </c:layout>
              <c:numFmt formatCode="0.0%" sourceLinked="0"/>
              <c:spPr>
                <a:noFill/>
                <a:ln>
                  <a:noFill/>
                </a:ln>
                <a:effectLst/>
              </c:spPr>
              <c:txPr>
                <a:bodyPr>
                  <a:spAutoFit/>
                </a:bodyPr>
                <a:lstStyle/>
                <a:p>
                  <a:pPr>
                    <a:defRPr sz="1000">
                      <a:solidFill>
                        <a:schemeClr val="tx1"/>
                      </a:solidFill>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8F69-496D-A5CE-A501F3CAFB26}"/>
                </c:ext>
              </c:extLst>
            </c:dLbl>
            <c:numFmt formatCode="0.0%" sourceLinked="0"/>
            <c:spPr>
              <a:noFill/>
              <a:ln>
                <a:noFill/>
              </a:ln>
              <a:effectLst/>
            </c:spPr>
            <c:txPr>
              <a:bodyPr rot="0" horzOverflow="overflow" anchor="ctr" anchorCtr="1">
                <a:spAutoFit/>
              </a:bodyPr>
              <a:lstStyle/>
              <a:p>
                <a:pPr algn="ctr" rtl="0">
                  <a:defRPr sz="1000">
                    <a:solidFill>
                      <a:schemeClr val="tx1"/>
                    </a:solidFill>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'16-6'!$I$4:$I$16</c:f>
              <c:strCache>
                <c:ptCount val="13"/>
                <c:pt idx="0">
                  <c:v>議会費</c:v>
                </c:pt>
                <c:pt idx="1">
                  <c:v>総務費</c:v>
                </c:pt>
                <c:pt idx="2">
                  <c:v>民生費</c:v>
                </c:pt>
                <c:pt idx="3">
                  <c:v>衛生費</c:v>
                </c:pt>
                <c:pt idx="4">
                  <c:v>労働費</c:v>
                </c:pt>
                <c:pt idx="5">
                  <c:v>農林水産業費</c:v>
                </c:pt>
                <c:pt idx="6">
                  <c:v>商工費</c:v>
                </c:pt>
                <c:pt idx="7">
                  <c:v>土木費</c:v>
                </c:pt>
                <c:pt idx="8">
                  <c:v>消防費</c:v>
                </c:pt>
                <c:pt idx="9">
                  <c:v>教育費</c:v>
                </c:pt>
                <c:pt idx="10">
                  <c:v>災害復旧費</c:v>
                </c:pt>
                <c:pt idx="11">
                  <c:v>公債費</c:v>
                </c:pt>
                <c:pt idx="12">
                  <c:v>予備費</c:v>
                </c:pt>
              </c:strCache>
            </c:strRef>
          </c:cat>
          <c:val>
            <c:numRef>
              <c:f>'16-6'!$J$4:$J$16</c:f>
              <c:numCache>
                <c:formatCode>0.0%</c:formatCode>
                <c:ptCount val="13"/>
                <c:pt idx="0">
                  <c:v>7.6413391713557322E-3</c:v>
                </c:pt>
                <c:pt idx="1">
                  <c:v>0.19777585208405227</c:v>
                </c:pt>
                <c:pt idx="2">
                  <c:v>0.25325398372819363</c:v>
                </c:pt>
                <c:pt idx="3">
                  <c:v>8.0049712435274742E-2</c:v>
                </c:pt>
                <c:pt idx="4">
                  <c:v>2.040314118662661E-3</c:v>
                </c:pt>
                <c:pt idx="5">
                  <c:v>2.6480327878443864E-2</c:v>
                </c:pt>
                <c:pt idx="6">
                  <c:v>7.7720010855405239E-2</c:v>
                </c:pt>
                <c:pt idx="7">
                  <c:v>6.4919003765037384E-2</c:v>
                </c:pt>
                <c:pt idx="8">
                  <c:v>2.6541435788862869E-2</c:v>
                </c:pt>
                <c:pt idx="9">
                  <c:v>0.13829240195143261</c:v>
                </c:pt>
                <c:pt idx="10">
                  <c:v>8.3480806590413125E-4</c:v>
                </c:pt>
                <c:pt idx="11">
                  <c:v>0.12445076015090153</c:v>
                </c:pt>
                <c:pt idx="12">
                  <c:v>0</c:v>
                </c:pt>
              </c:numCache>
            </c:numRef>
          </c:val>
          <c:extLst>
            <c:ext xmlns:c16="http://schemas.microsoft.com/office/drawing/2014/chart" uri="{C3380CC4-5D6E-409C-BE32-E72D297353CC}">
              <c16:uniqueId val="{0000001A-8F69-496D-A5CE-A501F3CAFB2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ln>
      <a:noFill/>
    </a:ln>
  </c:spPr>
  <c:txPr>
    <a:bodyPr horzOverflow="overflow" anchor="ctr" anchorCtr="1"/>
    <a:lstStyle/>
    <a:p>
      <a:pPr algn="ctr" rtl="0">
        <a:defRPr lang="ja-JP" altLang="en-US" sz="1000">
          <a:solidFill>
            <a:schemeClr val="tx1"/>
          </a:solidFill>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rotY val="0"/>
      <c:depthPercent val="10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dPt>
            <c:idx val="0"/>
            <c:bubble3D val="0"/>
            <c:spPr>
              <a:solidFill>
                <a:srgbClr val="FFFF99"/>
              </a:solidFill>
              <a:ln w="12700">
                <a:solidFill>
                  <a:srgbClr val="000000"/>
                </a:solidFill>
                <a:prstDash val="solid"/>
              </a:ln>
            </c:spPr>
            <c:extLst>
              <c:ext xmlns:c16="http://schemas.microsoft.com/office/drawing/2014/chart" uri="{C3380CC4-5D6E-409C-BE32-E72D297353CC}">
                <c16:uniqueId val="{00000001-DC61-475C-99DA-7F3601779D98}"/>
              </c:ext>
            </c:extLst>
          </c:dPt>
          <c:dPt>
            <c:idx val="1"/>
            <c:bubble3D val="0"/>
            <c:extLst>
              <c:ext xmlns:c16="http://schemas.microsoft.com/office/drawing/2014/chart" uri="{C3380CC4-5D6E-409C-BE32-E72D297353CC}">
                <c16:uniqueId val="{00000002-DC61-475C-99DA-7F3601779D98}"/>
              </c:ext>
            </c:extLst>
          </c:dPt>
          <c:dLbls>
            <c:dLbl>
              <c:idx val="0"/>
              <c:numFmt formatCode="0.0%" sourceLinked="0"/>
              <c:spPr>
                <a:noFill/>
                <a:ln w="25400">
                  <a:noFill/>
                </a:ln>
              </c:spPr>
              <c:txPr>
                <a:bodyPr>
                  <a:spAutoFit/>
                </a:bodyPr>
                <a:lstStyle/>
                <a:p>
                  <a:pPr>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1-DC61-475C-99DA-7F3601779D98}"/>
                </c:ext>
              </c:extLst>
            </c:dLbl>
            <c:dLbl>
              <c:idx val="1"/>
              <c:numFmt formatCode="0.0%" sourceLinked="0"/>
              <c:spPr>
                <a:noFill/>
                <a:ln w="25400">
                  <a:noFill/>
                </a:ln>
              </c:spPr>
              <c:txPr>
                <a:bodyPr>
                  <a:spAutoFit/>
                </a:bodyPr>
                <a:lstStyle/>
                <a:p>
                  <a:pPr>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2-DC61-475C-99DA-7F3601779D98}"/>
                </c:ext>
              </c:extLst>
            </c:dLbl>
            <c:numFmt formatCode="0.0%" sourceLinked="0"/>
            <c:spPr>
              <a:noFill/>
              <a:ln w="25400">
                <a:noFill/>
              </a:ln>
            </c:spPr>
            <c:txPr>
              <a:bodyPr rot="0" horzOverflow="overflow" wrap="square" lIns="38100" tIns="19050" rIns="38100" bIns="19050" anchor="ctr" anchorCtr="1">
                <a:spAutoFit/>
              </a:bodyPr>
              <a:lstStyle/>
              <a:p>
                <a:pPr algn="ctr" rtl="0">
                  <a:defRPr sz="20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howLeaderLines val="1"/>
            <c:leaderLines>
              <c:spPr>
                <a:ln w="3175">
                  <a:solidFill>
                    <a:srgbClr val="000000"/>
                  </a:solidFill>
                  <a:prstDash val="solid"/>
                </a:ln>
              </c:spPr>
            </c:leaderLines>
            <c:extLst>
              <c:ext xmlns:c15="http://schemas.microsoft.com/office/drawing/2012/chart" uri="{CE6537A1-D6FC-4f65-9D91-7224C49458BB}"/>
            </c:extLst>
          </c:dLbls>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DC61-475C-99DA-7F3601779D9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5"/>
      <c:rotY val="0"/>
      <c:depthPercent val="100"/>
      <c:rAngAx val="0"/>
      <c:perspective val="0"/>
    </c:view3D>
    <c:floor>
      <c:thickness val="0"/>
    </c:floor>
    <c:sideWall>
      <c:thickness val="0"/>
    </c:sideWall>
    <c:backWall>
      <c:thickness val="0"/>
    </c:backWall>
    <c:plotArea>
      <c:layout/>
      <c:pie3DChart>
        <c:varyColors val="1"/>
        <c:ser>
          <c:idx val="0"/>
          <c:order val="0"/>
          <c:val>
            <c:numLit>
              <c:formatCode>General</c:formatCode>
              <c:ptCount val="1"/>
              <c:pt idx="0">
                <c:v>0</c:v>
              </c:pt>
            </c:numLit>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9814-4AC6-BAD8-CA93C841A55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horzOverflow="overflow" anchor="ctr" anchorCtr="1"/>
    <a:lstStyle/>
    <a:p>
      <a:pPr algn="ctr" rtl="0">
        <a:defRPr lang="ja-JP" altLang="en-US"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66117969821673"/>
          <c:y val="7.7611940298507459E-2"/>
          <c:w val="0.80109739368998634"/>
          <c:h val="0.83582089552238803"/>
        </c:manualLayout>
      </c:layout>
      <c:lineChart>
        <c:grouping val="standard"/>
        <c:varyColors val="0"/>
        <c:ser>
          <c:idx val="0"/>
          <c:order val="0"/>
          <c:tx>
            <c:strRef>
              <c:f>'16-7 一般会計決算額推移'!$J$3</c:f>
              <c:strCache>
                <c:ptCount val="1"/>
                <c:pt idx="0">
                  <c:v>歳入</c:v>
                </c:pt>
              </c:strCache>
            </c:strRef>
          </c:tx>
          <c:spPr>
            <a:ln w="12700">
              <a:solidFill>
                <a:schemeClr val="tx1"/>
              </a:solidFill>
              <a:prstDash val="solid"/>
            </a:ln>
          </c:spPr>
          <c:marker>
            <c:symbol val="circle"/>
            <c:size val="5"/>
            <c:spPr>
              <a:solidFill>
                <a:schemeClr val="tx1"/>
              </a:solidFill>
              <a:ln>
                <a:solidFill>
                  <a:schemeClr val="tx1"/>
                </a:solidFill>
                <a:prstDash val="solid"/>
              </a:ln>
            </c:spPr>
          </c:marker>
          <c:dPt>
            <c:idx val="0"/>
            <c:bubble3D val="0"/>
            <c:extLst>
              <c:ext xmlns:c16="http://schemas.microsoft.com/office/drawing/2014/chart" uri="{C3380CC4-5D6E-409C-BE32-E72D297353CC}">
                <c16:uniqueId val="{00000000-38C0-45F5-82D1-F32D0CFEEFB7}"/>
              </c:ext>
            </c:extLst>
          </c:dPt>
          <c:dPt>
            <c:idx val="1"/>
            <c:bubble3D val="0"/>
            <c:extLst>
              <c:ext xmlns:c16="http://schemas.microsoft.com/office/drawing/2014/chart" uri="{C3380CC4-5D6E-409C-BE32-E72D297353CC}">
                <c16:uniqueId val="{00000001-38C0-45F5-82D1-F32D0CFEEFB7}"/>
              </c:ext>
            </c:extLst>
          </c:dPt>
          <c:dPt>
            <c:idx val="2"/>
            <c:bubble3D val="0"/>
            <c:extLst>
              <c:ext xmlns:c16="http://schemas.microsoft.com/office/drawing/2014/chart" uri="{C3380CC4-5D6E-409C-BE32-E72D297353CC}">
                <c16:uniqueId val="{00000002-38C0-45F5-82D1-F32D0CFEEFB7}"/>
              </c:ext>
            </c:extLst>
          </c:dPt>
          <c:dPt>
            <c:idx val="3"/>
            <c:bubble3D val="0"/>
            <c:extLst>
              <c:ext xmlns:c16="http://schemas.microsoft.com/office/drawing/2014/chart" uri="{C3380CC4-5D6E-409C-BE32-E72D297353CC}">
                <c16:uniqueId val="{00000003-38C0-45F5-82D1-F32D0CFEEFB7}"/>
              </c:ext>
            </c:extLst>
          </c:dPt>
          <c:dPt>
            <c:idx val="4"/>
            <c:bubble3D val="0"/>
            <c:extLst>
              <c:ext xmlns:c16="http://schemas.microsoft.com/office/drawing/2014/chart" uri="{C3380CC4-5D6E-409C-BE32-E72D297353CC}">
                <c16:uniqueId val="{00000004-38C0-45F5-82D1-F32D0CFEEFB7}"/>
              </c:ext>
            </c:extLst>
          </c:dPt>
          <c:dPt>
            <c:idx val="5"/>
            <c:bubble3D val="0"/>
            <c:extLst>
              <c:ext xmlns:c16="http://schemas.microsoft.com/office/drawing/2014/chart" uri="{C3380CC4-5D6E-409C-BE32-E72D297353CC}">
                <c16:uniqueId val="{00000005-38C0-45F5-82D1-F32D0CFEEFB7}"/>
              </c:ext>
            </c:extLst>
          </c:dPt>
          <c:dPt>
            <c:idx val="6"/>
            <c:bubble3D val="0"/>
            <c:extLst>
              <c:ext xmlns:c16="http://schemas.microsoft.com/office/drawing/2014/chart" uri="{C3380CC4-5D6E-409C-BE32-E72D297353CC}">
                <c16:uniqueId val="{00000006-38C0-45F5-82D1-F32D0CFEEFB7}"/>
              </c:ext>
            </c:extLst>
          </c:dPt>
          <c:dPt>
            <c:idx val="7"/>
            <c:bubble3D val="0"/>
            <c:extLst>
              <c:ext xmlns:c16="http://schemas.microsoft.com/office/drawing/2014/chart" uri="{C3380CC4-5D6E-409C-BE32-E72D297353CC}">
                <c16:uniqueId val="{00000007-38C0-45F5-82D1-F32D0CFEEFB7}"/>
              </c:ext>
            </c:extLst>
          </c:dPt>
          <c:dPt>
            <c:idx val="8"/>
            <c:bubble3D val="0"/>
            <c:extLst>
              <c:ext xmlns:c16="http://schemas.microsoft.com/office/drawing/2014/chart" uri="{C3380CC4-5D6E-409C-BE32-E72D297353CC}">
                <c16:uniqueId val="{00000008-38C0-45F5-82D1-F32D0CFEEFB7}"/>
              </c:ext>
            </c:extLst>
          </c:dPt>
          <c:dPt>
            <c:idx val="9"/>
            <c:bubble3D val="0"/>
            <c:extLst>
              <c:ext xmlns:c16="http://schemas.microsoft.com/office/drawing/2014/chart" uri="{C3380CC4-5D6E-409C-BE32-E72D297353CC}">
                <c16:uniqueId val="{00000009-38C0-45F5-82D1-F32D0CFEEFB7}"/>
              </c:ext>
            </c:extLst>
          </c:dPt>
          <c:dPt>
            <c:idx val="10"/>
            <c:bubble3D val="0"/>
            <c:extLst>
              <c:ext xmlns:c16="http://schemas.microsoft.com/office/drawing/2014/chart" uri="{C3380CC4-5D6E-409C-BE32-E72D297353CC}">
                <c16:uniqueId val="{0000000A-38C0-45F5-82D1-F32D0CFEEFB7}"/>
              </c:ext>
            </c:extLst>
          </c:dPt>
          <c:dLbls>
            <c:dLbl>
              <c:idx val="0"/>
              <c:layout>
                <c:manualLayout>
                  <c:x val="-4.3137941090696998E-2"/>
                  <c:y val="-1.9713657780729216E-2"/>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C0-45F5-82D1-F32D0CFEEFB7}"/>
                </c:ext>
              </c:extLst>
            </c:dLbl>
            <c:dLbl>
              <c:idx val="1"/>
              <c:layout>
                <c:manualLayout>
                  <c:x val="-5.5603584531357449E-2"/>
                  <c:y val="-1.8018530816178099E-2"/>
                </c:manualLayout>
              </c:layout>
              <c:spPr>
                <a:solidFill>
                  <a:srgbClr val="FFFFFF"/>
                </a:solid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C0-45F5-82D1-F32D0CFEEFB7}"/>
                </c:ext>
              </c:extLst>
            </c:dLbl>
            <c:dLbl>
              <c:idx val="2"/>
              <c:layout>
                <c:manualLayout>
                  <c:x val="-6.1293037958732526E-2"/>
                  <c:y val="-2.0507541034982566E-2"/>
                </c:manualLayout>
              </c:layout>
              <c:spPr>
                <a:solidFill>
                  <a:srgbClr val="FFFFFF"/>
                </a:solid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C0-45F5-82D1-F32D0CFEEFB7}"/>
                </c:ext>
              </c:extLst>
            </c:dLbl>
            <c:dLbl>
              <c:idx val="3"/>
              <c:layout>
                <c:manualLayout>
                  <c:x val="-5.0356256908215692E-2"/>
                  <c:y val="-2.1726117066691964E-2"/>
                </c:manualLayout>
              </c:layout>
              <c:spPr>
                <a:solidFill>
                  <a:srgbClr val="FFFFFF"/>
                </a:solid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8C0-45F5-82D1-F32D0CFEEFB7}"/>
                </c:ext>
              </c:extLst>
            </c:dLbl>
            <c:dLbl>
              <c:idx val="4"/>
              <c:layout>
                <c:manualLayout>
                  <c:x val="-4.9790422287749013E-2"/>
                  <c:y val="-1.932422603801031E-2"/>
                </c:manualLayout>
              </c:layout>
              <c:spPr>
                <a:solidFill>
                  <a:srgbClr val="FFFFFF"/>
                </a:solid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8C0-45F5-82D1-F32D0CFEEFB7}"/>
                </c:ext>
              </c:extLst>
            </c:dLbl>
            <c:dLbl>
              <c:idx val="5"/>
              <c:layout>
                <c:manualLayout>
                  <c:x val="-6.4410528930797226E-2"/>
                  <c:y val="-1.2932816233791672E-2"/>
                </c:manualLayout>
              </c:layout>
              <c:spPr>
                <a:solidFill>
                  <a:srgbClr val="FFFFFF"/>
                </a:solid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8C0-45F5-82D1-F32D0CFEEFB7}"/>
                </c:ext>
              </c:extLst>
            </c:dLbl>
            <c:dLbl>
              <c:idx val="6"/>
              <c:layout>
                <c:manualLayout>
                  <c:x val="1.3135600848247879E-2"/>
                  <c:y val="-1.5970540995808361E-3"/>
                </c:manualLayout>
              </c:layout>
              <c:spPr>
                <a:solidFill>
                  <a:srgbClr val="FFFFFF"/>
                </a:solidFill>
                <a:ln w="25400">
                  <a:noFill/>
                </a:ln>
              </c:spPr>
              <c:txPr>
                <a:bodyPr wrap="square" lIns="38100" tIns="19050" rIns="38100" bIns="19050">
                  <a:no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9382716049382713E-2"/>
                      <c:h val="2.2388059701492536E-2"/>
                    </c:manualLayout>
                  </c15:layout>
                </c:ext>
                <c:ext xmlns:c16="http://schemas.microsoft.com/office/drawing/2014/chart" uri="{C3380CC4-5D6E-409C-BE32-E72D297353CC}">
                  <c16:uniqueId val="{00000006-38C0-45F5-82D1-F32D0CFEEFB7}"/>
                </c:ext>
              </c:extLst>
            </c:dLbl>
            <c:dLbl>
              <c:idx val="7"/>
              <c:layout>
                <c:manualLayout>
                  <c:x val="-7.1518673334557456E-2"/>
                  <c:y val="8.3433227562972542E-3"/>
                </c:manualLayout>
              </c:layout>
              <c:spPr>
                <a:solidFill>
                  <a:srgbClr val="FFFFFF"/>
                </a:solid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8C0-45F5-82D1-F32D0CFEEFB7}"/>
                </c:ext>
              </c:extLst>
            </c:dLbl>
            <c:dLbl>
              <c:idx val="8"/>
              <c:layout>
                <c:manualLayout>
                  <c:x val="1.9830854476523768E-4"/>
                  <c:y val="1.0432874995103224E-2"/>
                </c:manualLayout>
              </c:layout>
              <c:spPr>
                <a:solidFill>
                  <a:srgbClr val="FFFFFF"/>
                </a:solid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8C0-45F5-82D1-F32D0CFEEFB7}"/>
                </c:ext>
              </c:extLst>
            </c:dLbl>
            <c:dLbl>
              <c:idx val="9"/>
              <c:layout>
                <c:manualLayout>
                  <c:x val="-4.5450388660265205E-2"/>
                  <c:y val="-1.7634191248481999E-2"/>
                </c:manualLayout>
              </c:layout>
              <c:spPr>
                <a:solidFill>
                  <a:srgbClr val="FFFFFF"/>
                </a:solidFill>
                <a:ln w="25400">
                  <a:noFill/>
                </a:ln>
              </c:spPr>
              <c:txPr>
                <a:bodyPr wrap="square" lIns="38100" tIns="19050" rIns="38100" bIns="19050">
                  <a:no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8010973936899862E-2"/>
                      <c:h val="2.3880597014925373E-2"/>
                    </c:manualLayout>
                  </c15:layout>
                </c:ext>
                <c:ext xmlns:c16="http://schemas.microsoft.com/office/drawing/2014/chart" uri="{C3380CC4-5D6E-409C-BE32-E72D297353CC}">
                  <c16:uniqueId val="{00000009-38C0-45F5-82D1-F32D0CFEEFB7}"/>
                </c:ext>
              </c:extLst>
            </c:dLbl>
            <c:dLbl>
              <c:idx val="10"/>
              <c:layout>
                <c:manualLayout>
                  <c:x val="-6.2806507727133962E-2"/>
                  <c:y val="-2.0370577869228183E-2"/>
                </c:manualLayout>
              </c:layout>
              <c:spPr>
                <a:solidFill>
                  <a:srgbClr val="FFFFFF"/>
                </a:solidFill>
                <a:ln w="25400">
                  <a:noFill/>
                </a:ln>
              </c:spPr>
              <c:txPr>
                <a:bodyPr wrap="square" lIns="38100" tIns="19050" rIns="38100" bIns="19050">
                  <a:no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9382716049382713E-2"/>
                      <c:h val="3.134328358208955E-2"/>
                    </c:manualLayout>
                  </c15:layout>
                </c:ext>
                <c:ext xmlns:c16="http://schemas.microsoft.com/office/drawing/2014/chart" uri="{C3380CC4-5D6E-409C-BE32-E72D297353CC}">
                  <c16:uniqueId val="{0000000A-38C0-45F5-82D1-F32D0CFEEFB7}"/>
                </c:ext>
              </c:extLst>
            </c:dLbl>
            <c:spPr>
              <a:solidFill>
                <a:srgbClr val="FFFFFF"/>
              </a:solidFill>
              <a:ln w="25400">
                <a:noFill/>
              </a:ln>
            </c:spPr>
            <c:txPr>
              <a:bodyPr rot="0" horzOverflow="overflow" wrap="square" lIns="38100" tIns="19050" rIns="38100" bIns="19050" anchor="ctr" anchorCtr="1">
                <a:spAutoFit/>
              </a:bodyPr>
              <a:lstStyle/>
              <a:p>
                <a:pPr algn="ctr" rtl="0">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'16-7 一般会計決算額推移'!$I$4:$I$14</c:f>
              <c:strCache>
                <c:ptCount val="11"/>
                <c:pt idx="0">
                  <c:v>平成25</c:v>
                </c:pt>
                <c:pt idx="1">
                  <c:v>26</c:v>
                </c:pt>
                <c:pt idx="2">
                  <c:v>27</c:v>
                </c:pt>
                <c:pt idx="3">
                  <c:v>28</c:v>
                </c:pt>
                <c:pt idx="4">
                  <c:v>29</c:v>
                </c:pt>
                <c:pt idx="5">
                  <c:v>30</c:v>
                </c:pt>
                <c:pt idx="6">
                  <c:v>令和元</c:v>
                </c:pt>
                <c:pt idx="7">
                  <c:v>2</c:v>
                </c:pt>
                <c:pt idx="8">
                  <c:v>3</c:v>
                </c:pt>
                <c:pt idx="9">
                  <c:v>4</c:v>
                </c:pt>
                <c:pt idx="10">
                  <c:v>5</c:v>
                </c:pt>
              </c:strCache>
            </c:strRef>
          </c:cat>
          <c:val>
            <c:numRef>
              <c:f>'16-7 一般会計決算額推移'!$J$4:$J$14</c:f>
              <c:numCache>
                <c:formatCode>#,##0_);[Red]\(#,##0\)</c:formatCode>
                <c:ptCount val="11"/>
                <c:pt idx="0">
                  <c:v>14472</c:v>
                </c:pt>
                <c:pt idx="1">
                  <c:v>15068</c:v>
                </c:pt>
                <c:pt idx="2">
                  <c:v>15136</c:v>
                </c:pt>
                <c:pt idx="3">
                  <c:v>16551</c:v>
                </c:pt>
                <c:pt idx="4">
                  <c:v>17024</c:v>
                </c:pt>
                <c:pt idx="5">
                  <c:v>17481</c:v>
                </c:pt>
                <c:pt idx="6">
                  <c:v>15498</c:v>
                </c:pt>
                <c:pt idx="7">
                  <c:v>19774</c:v>
                </c:pt>
                <c:pt idx="8">
                  <c:v>18614</c:v>
                </c:pt>
                <c:pt idx="9">
                  <c:v>19291</c:v>
                </c:pt>
                <c:pt idx="10">
                  <c:v>21184</c:v>
                </c:pt>
              </c:numCache>
            </c:numRef>
          </c:val>
          <c:smooth val="0"/>
          <c:extLst>
            <c:ext xmlns:c16="http://schemas.microsoft.com/office/drawing/2014/chart" uri="{C3380CC4-5D6E-409C-BE32-E72D297353CC}">
              <c16:uniqueId val="{0000000B-38C0-45F5-82D1-F32D0CFEEFB7}"/>
            </c:ext>
          </c:extLst>
        </c:ser>
        <c:ser>
          <c:idx val="1"/>
          <c:order val="1"/>
          <c:tx>
            <c:strRef>
              <c:f>'16-7 一般会計決算額推移'!$K$3</c:f>
              <c:strCache>
                <c:ptCount val="1"/>
                <c:pt idx="0">
                  <c:v>歳出</c:v>
                </c:pt>
              </c:strCache>
            </c:strRef>
          </c:tx>
          <c:spPr>
            <a:ln w="12700">
              <a:solidFill>
                <a:schemeClr val="tx1"/>
              </a:solidFill>
              <a:prstDash val="solid"/>
            </a:ln>
          </c:spPr>
          <c:marker>
            <c:symbol val="square"/>
            <c:size val="5"/>
            <c:spPr>
              <a:solidFill>
                <a:schemeClr val="tx1"/>
              </a:solidFill>
              <a:ln>
                <a:solidFill>
                  <a:schemeClr val="tx1"/>
                </a:solidFill>
                <a:prstDash val="solid"/>
              </a:ln>
            </c:spPr>
          </c:marker>
          <c:dPt>
            <c:idx val="0"/>
            <c:bubble3D val="0"/>
            <c:extLst>
              <c:ext xmlns:c16="http://schemas.microsoft.com/office/drawing/2014/chart" uri="{C3380CC4-5D6E-409C-BE32-E72D297353CC}">
                <c16:uniqueId val="{0000000C-38C0-45F5-82D1-F32D0CFEEFB7}"/>
              </c:ext>
            </c:extLst>
          </c:dPt>
          <c:dPt>
            <c:idx val="1"/>
            <c:bubble3D val="0"/>
            <c:extLst>
              <c:ext xmlns:c16="http://schemas.microsoft.com/office/drawing/2014/chart" uri="{C3380CC4-5D6E-409C-BE32-E72D297353CC}">
                <c16:uniqueId val="{0000000D-38C0-45F5-82D1-F32D0CFEEFB7}"/>
              </c:ext>
            </c:extLst>
          </c:dPt>
          <c:dPt>
            <c:idx val="2"/>
            <c:bubble3D val="0"/>
            <c:extLst>
              <c:ext xmlns:c16="http://schemas.microsoft.com/office/drawing/2014/chart" uri="{C3380CC4-5D6E-409C-BE32-E72D297353CC}">
                <c16:uniqueId val="{0000000E-38C0-45F5-82D1-F32D0CFEEFB7}"/>
              </c:ext>
            </c:extLst>
          </c:dPt>
          <c:dPt>
            <c:idx val="3"/>
            <c:bubble3D val="0"/>
            <c:extLst>
              <c:ext xmlns:c16="http://schemas.microsoft.com/office/drawing/2014/chart" uri="{C3380CC4-5D6E-409C-BE32-E72D297353CC}">
                <c16:uniqueId val="{0000000F-38C0-45F5-82D1-F32D0CFEEFB7}"/>
              </c:ext>
            </c:extLst>
          </c:dPt>
          <c:dPt>
            <c:idx val="4"/>
            <c:bubble3D val="0"/>
            <c:extLst>
              <c:ext xmlns:c16="http://schemas.microsoft.com/office/drawing/2014/chart" uri="{C3380CC4-5D6E-409C-BE32-E72D297353CC}">
                <c16:uniqueId val="{00000010-38C0-45F5-82D1-F32D0CFEEFB7}"/>
              </c:ext>
            </c:extLst>
          </c:dPt>
          <c:dPt>
            <c:idx val="5"/>
            <c:bubble3D val="0"/>
            <c:extLst>
              <c:ext xmlns:c16="http://schemas.microsoft.com/office/drawing/2014/chart" uri="{C3380CC4-5D6E-409C-BE32-E72D297353CC}">
                <c16:uniqueId val="{00000011-38C0-45F5-82D1-F32D0CFEEFB7}"/>
              </c:ext>
            </c:extLst>
          </c:dPt>
          <c:dPt>
            <c:idx val="6"/>
            <c:bubble3D val="0"/>
            <c:extLst>
              <c:ext xmlns:c16="http://schemas.microsoft.com/office/drawing/2014/chart" uri="{C3380CC4-5D6E-409C-BE32-E72D297353CC}">
                <c16:uniqueId val="{00000012-38C0-45F5-82D1-F32D0CFEEFB7}"/>
              </c:ext>
            </c:extLst>
          </c:dPt>
          <c:dPt>
            <c:idx val="7"/>
            <c:bubble3D val="0"/>
            <c:extLst>
              <c:ext xmlns:c16="http://schemas.microsoft.com/office/drawing/2014/chart" uri="{C3380CC4-5D6E-409C-BE32-E72D297353CC}">
                <c16:uniqueId val="{00000013-38C0-45F5-82D1-F32D0CFEEFB7}"/>
              </c:ext>
            </c:extLst>
          </c:dPt>
          <c:dPt>
            <c:idx val="8"/>
            <c:bubble3D val="0"/>
            <c:extLst>
              <c:ext xmlns:c16="http://schemas.microsoft.com/office/drawing/2014/chart" uri="{C3380CC4-5D6E-409C-BE32-E72D297353CC}">
                <c16:uniqueId val="{00000014-38C0-45F5-82D1-F32D0CFEEFB7}"/>
              </c:ext>
            </c:extLst>
          </c:dPt>
          <c:dPt>
            <c:idx val="9"/>
            <c:bubble3D val="0"/>
            <c:extLst>
              <c:ext xmlns:c16="http://schemas.microsoft.com/office/drawing/2014/chart" uri="{C3380CC4-5D6E-409C-BE32-E72D297353CC}">
                <c16:uniqueId val="{00000015-38C0-45F5-82D1-F32D0CFEEFB7}"/>
              </c:ext>
            </c:extLst>
          </c:dPt>
          <c:dPt>
            <c:idx val="10"/>
            <c:bubble3D val="0"/>
            <c:extLst>
              <c:ext xmlns:c16="http://schemas.microsoft.com/office/drawing/2014/chart" uri="{C3380CC4-5D6E-409C-BE32-E72D297353CC}">
                <c16:uniqueId val="{00000016-38C0-45F5-82D1-F32D0CFEEFB7}"/>
              </c:ext>
            </c:extLst>
          </c:dPt>
          <c:dLbls>
            <c:dLbl>
              <c:idx val="0"/>
              <c:layout>
                <c:manualLayout>
                  <c:x val="-2.942037595094852E-2"/>
                  <c:y val="1.9197735825190528E-2"/>
                </c:manualLayout>
              </c:layout>
              <c:spPr>
                <a:noFill/>
                <a:ln w="25400">
                  <a:noFill/>
                </a:ln>
              </c:spPr>
              <c:txPr>
                <a:bodyPr>
                  <a:spAutoFit/>
                </a:bodyPr>
                <a:lstStyle/>
                <a:p>
                  <a:pPr>
                    <a:defRPr sz="625">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8C0-45F5-82D1-F32D0CFEEFB7}"/>
                </c:ext>
              </c:extLst>
            </c:dLbl>
            <c:dLbl>
              <c:idx val="1"/>
              <c:layout>
                <c:manualLayout>
                  <c:x val="-2.5425258056734679E-2"/>
                  <c:y val="2.3512158871707302E-2"/>
                </c:manualLayout>
              </c:layout>
              <c:spPr>
                <a:no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8C0-45F5-82D1-F32D0CFEEFB7}"/>
                </c:ext>
              </c:extLst>
            </c:dLbl>
            <c:dLbl>
              <c:idx val="2"/>
              <c:layout>
                <c:manualLayout>
                  <c:x val="-2.7602763646313758E-2"/>
                  <c:y val="3.0179774214970118E-2"/>
                </c:manualLayout>
              </c:layout>
              <c:spPr>
                <a:no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8C0-45F5-82D1-F32D0CFEEFB7}"/>
                </c:ext>
              </c:extLst>
            </c:dLbl>
            <c:dLbl>
              <c:idx val="3"/>
              <c:layout>
                <c:manualLayout>
                  <c:x val="-2.1637233617402763E-2"/>
                  <c:y val="2.3761194029850746E-2"/>
                </c:manualLayout>
              </c:layout>
              <c:spPr>
                <a:no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8C0-45F5-82D1-F32D0CFEEFB7}"/>
                </c:ext>
              </c:extLst>
            </c:dLbl>
            <c:dLbl>
              <c:idx val="4"/>
              <c:layout>
                <c:manualLayout>
                  <c:x val="-3.0510856924777407E-2"/>
                  <c:y val="3.3723821835703376E-2"/>
                </c:manualLayout>
              </c:layout>
              <c:spPr>
                <a:noFill/>
                <a:ln w="25400">
                  <a:noFill/>
                </a:ln>
              </c:spPr>
              <c:txPr>
                <a:bodyPr wrap="square" lIns="38100" tIns="19050" rIns="38100" bIns="19050">
                  <a:no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6.1728395061728392E-2"/>
                      <c:h val="3.134328358208955E-2"/>
                    </c:manualLayout>
                  </c15:layout>
                </c:ext>
                <c:ext xmlns:c16="http://schemas.microsoft.com/office/drawing/2014/chart" uri="{C3380CC4-5D6E-409C-BE32-E72D297353CC}">
                  <c16:uniqueId val="{00000010-38C0-45F5-82D1-F32D0CFEEFB7}"/>
                </c:ext>
              </c:extLst>
            </c:dLbl>
            <c:dLbl>
              <c:idx val="5"/>
              <c:layout>
                <c:manualLayout>
                  <c:x val="-4.9321509708405792E-2"/>
                  <c:y val="2.1761115681435343E-2"/>
                </c:manualLayout>
              </c:layout>
              <c:spPr>
                <a:no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8C0-45F5-82D1-F32D0CFEEFB7}"/>
                </c:ext>
              </c:extLst>
            </c:dLbl>
            <c:dLbl>
              <c:idx val="6"/>
              <c:layout>
                <c:manualLayout>
                  <c:x val="-4.8658321002055811E-2"/>
                  <c:y val="2.3979065869778327E-2"/>
                </c:manualLayout>
              </c:layout>
              <c:spPr>
                <a:no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8C0-45F5-82D1-F32D0CFEEFB7}"/>
                </c:ext>
              </c:extLst>
            </c:dLbl>
            <c:dLbl>
              <c:idx val="7"/>
              <c:layout>
                <c:manualLayout>
                  <c:x val="-2.2821900348876142E-2"/>
                  <c:y val="2.7761194029850746E-2"/>
                </c:manualLayout>
              </c:layout>
              <c:spPr>
                <a:no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8C0-45F5-82D1-F32D0CFEEFB7}"/>
                </c:ext>
              </c:extLst>
            </c:dLbl>
            <c:dLbl>
              <c:idx val="8"/>
              <c:layout>
                <c:manualLayout>
                  <c:x val="-3.6838728492271801E-2"/>
                  <c:y val="2.2477533591883102E-2"/>
                </c:manualLayout>
              </c:layout>
              <c:spPr>
                <a:no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8C0-45F5-82D1-F32D0CFEEFB7}"/>
                </c:ext>
              </c:extLst>
            </c:dLbl>
            <c:dLbl>
              <c:idx val="9"/>
              <c:layout>
                <c:manualLayout>
                  <c:x val="-3.747455436383209E-2"/>
                  <c:y val="2.5462608218748777E-2"/>
                </c:manualLayout>
              </c:layout>
              <c:spPr>
                <a:no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8C0-45F5-82D1-F32D0CFEEFB7}"/>
                </c:ext>
              </c:extLst>
            </c:dLbl>
            <c:dLbl>
              <c:idx val="10"/>
              <c:layout>
                <c:manualLayout>
                  <c:x val="-3.0740560722090807E-2"/>
                  <c:y val="2.1589532651702121E-2"/>
                </c:manualLayout>
              </c:layout>
              <c:spPr>
                <a:noFill/>
                <a:ln w="25400">
                  <a:noFill/>
                </a:ln>
              </c:spPr>
              <c:txPr>
                <a:bodyPr wrap="square" lIns="38100" tIns="19050" rIns="38100" bIns="19050">
                  <a:spAutoFit/>
                </a:bodyPr>
                <a:lstStyle/>
                <a:p>
                  <a:pPr>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8C0-45F5-82D1-F32D0CFEEFB7}"/>
                </c:ext>
              </c:extLst>
            </c:dLbl>
            <c:spPr>
              <a:noFill/>
              <a:ln w="25400">
                <a:noFill/>
              </a:ln>
            </c:spPr>
            <c:txPr>
              <a:bodyPr rot="0" horzOverflow="overflow" wrap="square" lIns="38100" tIns="19050" rIns="38100" bIns="19050" anchor="ctr" anchorCtr="1">
                <a:spAutoFit/>
              </a:bodyPr>
              <a:lstStyle/>
              <a:p>
                <a:pPr algn="ctr" rtl="0">
                  <a:defRPr sz="625">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'16-7 一般会計決算額推移'!$I$4:$I$14</c:f>
              <c:strCache>
                <c:ptCount val="11"/>
                <c:pt idx="0">
                  <c:v>平成25</c:v>
                </c:pt>
                <c:pt idx="1">
                  <c:v>26</c:v>
                </c:pt>
                <c:pt idx="2">
                  <c:v>27</c:v>
                </c:pt>
                <c:pt idx="3">
                  <c:v>28</c:v>
                </c:pt>
                <c:pt idx="4">
                  <c:v>29</c:v>
                </c:pt>
                <c:pt idx="5">
                  <c:v>30</c:v>
                </c:pt>
                <c:pt idx="6">
                  <c:v>令和元</c:v>
                </c:pt>
                <c:pt idx="7">
                  <c:v>2</c:v>
                </c:pt>
                <c:pt idx="8">
                  <c:v>3</c:v>
                </c:pt>
                <c:pt idx="9">
                  <c:v>4</c:v>
                </c:pt>
                <c:pt idx="10">
                  <c:v>5</c:v>
                </c:pt>
              </c:strCache>
            </c:strRef>
          </c:cat>
          <c:val>
            <c:numRef>
              <c:f>'16-7 一般会計決算額推移'!$K$4:$K$14</c:f>
              <c:numCache>
                <c:formatCode>#,##0_);[Red]\(#,##0\)</c:formatCode>
                <c:ptCount val="11"/>
                <c:pt idx="0">
                  <c:v>13941</c:v>
                </c:pt>
                <c:pt idx="1">
                  <c:v>14328</c:v>
                </c:pt>
                <c:pt idx="2">
                  <c:v>14308</c:v>
                </c:pt>
                <c:pt idx="3">
                  <c:v>16012</c:v>
                </c:pt>
                <c:pt idx="4">
                  <c:v>16317</c:v>
                </c:pt>
                <c:pt idx="5">
                  <c:v>16688</c:v>
                </c:pt>
                <c:pt idx="6">
                  <c:v>14752</c:v>
                </c:pt>
                <c:pt idx="7">
                  <c:v>18760</c:v>
                </c:pt>
                <c:pt idx="8">
                  <c:v>17616</c:v>
                </c:pt>
                <c:pt idx="9">
                  <c:v>17799</c:v>
                </c:pt>
                <c:pt idx="10">
                  <c:v>19997</c:v>
                </c:pt>
              </c:numCache>
            </c:numRef>
          </c:val>
          <c:smooth val="0"/>
          <c:extLst>
            <c:ext xmlns:c16="http://schemas.microsoft.com/office/drawing/2014/chart" uri="{C3380CC4-5D6E-409C-BE32-E72D297353CC}">
              <c16:uniqueId val="{00000017-38C0-45F5-82D1-F32D0CFEEFB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25">
                <a:solidFill>
                  <a:srgbClr val="000000"/>
                </a:solidFill>
                <a:latin typeface="ＭＳ 明朝"/>
                <a:ea typeface="ＭＳ 明朝"/>
                <a:cs typeface="ＭＳ 明朝"/>
              </a:defRPr>
            </a:pPr>
            <a:endParaRPr lang="ja-JP"/>
          </a:p>
        </c:txPr>
        <c:crossAx val="2"/>
        <c:crosses val="autoZero"/>
        <c:auto val="1"/>
        <c:lblAlgn val="ctr"/>
        <c:lblOffset val="100"/>
        <c:tickLblSkip val="1"/>
        <c:noMultiLvlLbl val="0"/>
      </c:catAx>
      <c:valAx>
        <c:axId val="2"/>
        <c:scaling>
          <c:orientation val="minMax"/>
          <c:min val="6000"/>
        </c:scaling>
        <c:delete val="0"/>
        <c:axPos val="l"/>
        <c:majorGridlines>
          <c:spPr>
            <a:ln w="3175">
              <a:solidFill>
                <a:srgbClr val="000000"/>
              </a:solidFill>
              <a:prstDash val="solid"/>
            </a:ln>
          </c:spPr>
        </c:majorGridlines>
        <c:title>
          <c:tx>
            <c:rich>
              <a:bodyPr rot="0" horzOverflow="overflow" anchor="ctr" anchorCtr="1"/>
              <a:lstStyle/>
              <a:p>
                <a:pPr algn="ctr" rtl="0">
                  <a:defRPr sz="925">
                    <a:solidFill>
                      <a:srgbClr val="000000"/>
                    </a:solidFill>
                    <a:latin typeface="ＭＳ 明朝"/>
                    <a:ea typeface="ＭＳ 明朝"/>
                    <a:cs typeface="ＭＳ 明朝"/>
                  </a:defRPr>
                </a:pPr>
                <a:r>
                  <a:rPr lang="ja-JP" altLang="en-US" sz="925" b="0" i="0" u="none" strike="noStrike" baseline="0">
                    <a:solidFill>
                      <a:srgbClr val="000000"/>
                    </a:solidFill>
                    <a:latin typeface="ＭＳ 明朝"/>
                    <a:ea typeface="ＭＳ 明朝"/>
                    <a:cs typeface="ＭＳ 明朝"/>
                  </a:rPr>
                  <a:t>百万円</a:t>
                </a:r>
              </a:p>
            </c:rich>
          </c:tx>
          <c:layout>
            <c:manualLayout>
              <c:xMode val="edge"/>
              <c:yMode val="edge"/>
              <c:x val="0.16039618504477063"/>
              <c:y val="1.4625455400164532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horzOverflow="overflow" anchor="ctr" anchorCtr="1"/>
          <a:lstStyle/>
          <a:p>
            <a:pPr algn="ctr" rtl="0">
              <a:defRPr sz="925">
                <a:solidFill>
                  <a:srgbClr val="000000"/>
                </a:solidFill>
                <a:latin typeface="ＭＳ 明朝"/>
                <a:ea typeface="ＭＳ 明朝"/>
                <a:cs typeface="ＭＳ 明朝"/>
              </a:defRPr>
            </a:pPr>
            <a:endParaRPr lang="ja-JP"/>
          </a:p>
        </c:txPr>
        <c:crossAx val="1"/>
        <c:crosses val="autoZero"/>
        <c:crossBetween val="between"/>
      </c:valAx>
      <c:spPr>
        <a:solidFill>
          <a:schemeClr val="bg1"/>
        </a:solidFill>
        <a:ln w="12700">
          <a:solidFill>
            <a:sysClr val="windowText" lastClr="000000"/>
          </a:solidFill>
          <a:prstDash val="solid"/>
        </a:ln>
      </c:spPr>
    </c:plotArea>
    <c:legend>
      <c:legendPos val="b"/>
      <c:overlay val="0"/>
      <c:spPr>
        <a:solidFill>
          <a:srgbClr val="FFFFFF"/>
        </a:solidFill>
        <a:ln w="3175">
          <a:solidFill>
            <a:srgbClr val="000000"/>
          </a:solidFill>
          <a:prstDash val="solid"/>
        </a:ln>
      </c:spPr>
      <c:txPr>
        <a:bodyPr horzOverflow="overflow" anchor="ctr" anchorCtr="1"/>
        <a:lstStyle/>
        <a:p>
          <a:pPr algn="l" rtl="0">
            <a:defRPr sz="85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&amp;L&amp;"ＭＳ 明朝,標準"&amp;14一般会計歳入・歳出決算額の推移</c:oddHeader>
    </c:headerFooter>
    <c:pageMargins b="0.98425196850393659" l="0.78740157480314954" r="0.78740157480314954" t="0.98425196850393659" header="0.51181102362204722" footer="0.51181102362204722"/>
    <c:pageSetup paperSize="9" orientation="portrait"/>
  </c:printSettings>
  <c:extLst/>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10</xdr:col>
      <xdr:colOff>838200</xdr:colOff>
      <xdr:row>0</xdr:row>
      <xdr:rowOff>0</xdr:rowOff>
    </xdr:from>
    <xdr:to>
      <xdr:col>18</xdr:col>
      <xdr:colOff>228600</xdr:colOff>
      <xdr:row>0</xdr:row>
      <xdr:rowOff>0</xdr:rowOff>
    </xdr:to>
    <xdr:graphicFrame macro="">
      <xdr:nvGraphicFramePr>
        <xdr:cNvPr id="2" name="Chart 2">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66675</xdr:colOff>
      <xdr:row>99</xdr:row>
      <xdr:rowOff>0</xdr:rowOff>
    </xdr:from>
    <xdr:to>
      <xdr:col>8</xdr:col>
      <xdr:colOff>561340</xdr:colOff>
      <xdr:row>99</xdr:row>
      <xdr:rowOff>0</xdr:rowOff>
    </xdr:to>
    <xdr:graphicFrame macro="">
      <xdr:nvGraphicFramePr>
        <xdr:cNvPr id="3" name="Chart 6">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20955</xdr:colOff>
      <xdr:row>30</xdr:row>
      <xdr:rowOff>164465</xdr:rowOff>
    </xdr:from>
    <xdr:to>
      <xdr:col>6</xdr:col>
      <xdr:colOff>114300</xdr:colOff>
      <xdr:row>53</xdr:row>
      <xdr:rowOff>164465</xdr:rowOff>
    </xdr:to>
    <xdr:graphicFrame macro="">
      <xdr:nvGraphicFramePr>
        <xdr:cNvPr id="6" name="Chart 9">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428625</xdr:colOff>
      <xdr:row>0</xdr:row>
      <xdr:rowOff>0</xdr:rowOff>
    </xdr:from>
    <xdr:to>
      <xdr:col>14</xdr:col>
      <xdr:colOff>542925</xdr:colOff>
      <xdr:row>0</xdr:row>
      <xdr:rowOff>0</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314325</xdr:colOff>
      <xdr:row>20</xdr:row>
      <xdr:rowOff>0</xdr:rowOff>
    </xdr:from>
    <xdr:to>
      <xdr:col>13</xdr:col>
      <xdr:colOff>276225</xdr:colOff>
      <xdr:row>20</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154940</xdr:colOff>
      <xdr:row>22</xdr:row>
      <xdr:rowOff>43815</xdr:rowOff>
    </xdr:from>
    <xdr:to>
      <xdr:col>6</xdr:col>
      <xdr:colOff>411480</xdr:colOff>
      <xdr:row>47</xdr:row>
      <xdr:rowOff>168275</xdr:rowOff>
    </xdr:to>
    <xdr:graphicFrame macro="">
      <xdr:nvGraphicFramePr>
        <xdr:cNvPr id="6" name="Chart 2">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838200</xdr:colOff>
      <xdr:row>0</xdr:row>
      <xdr:rowOff>0</xdr:rowOff>
    </xdr:from>
    <xdr:to>
      <xdr:col>17</xdr:col>
      <xdr:colOff>228600</xdr:colOff>
      <xdr:row>0</xdr:row>
      <xdr:rowOff>0</xdr:rowOff>
    </xdr:to>
    <xdr:graphicFrame macro="">
      <xdr:nvGraphicFramePr>
        <xdr:cNvPr id="2" name="Chart 2">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66675</xdr:colOff>
      <xdr:row>54</xdr:row>
      <xdr:rowOff>0</xdr:rowOff>
    </xdr:from>
    <xdr:to>
      <xdr:col>7</xdr:col>
      <xdr:colOff>561975</xdr:colOff>
      <xdr:row>54</xdr:row>
      <xdr:rowOff>0</xdr:rowOff>
    </xdr:to>
    <xdr:graphicFrame macro="">
      <xdr:nvGraphicFramePr>
        <xdr:cNvPr id="3" name="Chart 6">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2</xdr:row>
      <xdr:rowOff>2540</xdr:rowOff>
    </xdr:from>
    <xdr:to>
      <xdr:col>7</xdr:col>
      <xdr:colOff>48260</xdr:colOff>
      <xdr:row>35</xdr:row>
      <xdr:rowOff>97155</xdr:rowOff>
    </xdr:to>
    <xdr:graphicFrame macro="">
      <xdr:nvGraphicFramePr>
        <xdr:cNvPr id="8" name="Chart 10">
          <a:extLst>
            <a:ext uri="{FF2B5EF4-FFF2-40B4-BE49-F238E27FC236}">
              <a16:creationId xmlns:a16="http://schemas.microsoft.com/office/drawing/2014/main" id="{00000000-0008-0000-07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114300</xdr:colOff>
      <xdr:row>0</xdr:row>
      <xdr:rowOff>0</xdr:rowOff>
    </xdr:from>
    <xdr:to>
      <xdr:col>6</xdr:col>
      <xdr:colOff>0</xdr:colOff>
      <xdr:row>0</xdr:row>
      <xdr:rowOff>0</xdr:rowOff>
    </xdr:to>
    <xdr:graphicFrame macro="">
      <xdr:nvGraphicFramePr>
        <xdr:cNvPr id="2" name="Chart 4">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0</xdr:row>
      <xdr:rowOff>0</xdr:rowOff>
    </xdr:from>
    <xdr:to>
      <xdr:col>6</xdr:col>
      <xdr:colOff>0</xdr:colOff>
      <xdr:row>0</xdr:row>
      <xdr:rowOff>0</xdr:rowOff>
    </xdr:to>
    <xdr:graphicFrame macro="">
      <xdr:nvGraphicFramePr>
        <xdr:cNvPr id="3" name="Chart 6">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361315</xdr:colOff>
      <xdr:row>28</xdr:row>
      <xdr:rowOff>0</xdr:rowOff>
    </xdr:from>
    <xdr:to>
      <xdr:col>6</xdr:col>
      <xdr:colOff>0</xdr:colOff>
      <xdr:row>28</xdr:row>
      <xdr:rowOff>0</xdr:rowOff>
    </xdr:to>
    <xdr:graphicFrame macro="">
      <xdr:nvGraphicFramePr>
        <xdr:cNvPr id="4" name="Chart 8">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158115</xdr:colOff>
      <xdr:row>30</xdr:row>
      <xdr:rowOff>69850</xdr:rowOff>
    </xdr:from>
    <xdr:to>
      <xdr:col>4</xdr:col>
      <xdr:colOff>759460</xdr:colOff>
      <xdr:row>53</xdr:row>
      <xdr:rowOff>40640</xdr:rowOff>
    </xdr:to>
    <xdr:graphicFrame macro="">
      <xdr:nvGraphicFramePr>
        <xdr:cNvPr id="7" name="グラフ 1">
          <a:extLst>
            <a:ext uri="{FF2B5EF4-FFF2-40B4-BE49-F238E27FC236}">
              <a16:creationId xmlns:a16="http://schemas.microsoft.com/office/drawing/2014/main" id="{00000000-0008-0000-09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333375</xdr:colOff>
      <xdr:row>0</xdr:row>
      <xdr:rowOff>0</xdr:rowOff>
    </xdr:from>
    <xdr:to>
      <xdr:col>6</xdr:col>
      <xdr:colOff>0</xdr:colOff>
      <xdr:row>0</xdr:row>
      <xdr:rowOff>0</xdr:rowOff>
    </xdr:to>
    <xdr:graphicFrame macro="">
      <xdr:nvGraphicFramePr>
        <xdr:cNvPr id="2" name="Chart 1025">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447675</xdr:colOff>
      <xdr:row>1</xdr:row>
      <xdr:rowOff>0</xdr:rowOff>
    </xdr:from>
    <xdr:to>
      <xdr:col>6</xdr:col>
      <xdr:colOff>0</xdr:colOff>
      <xdr:row>1</xdr:row>
      <xdr:rowOff>0</xdr:rowOff>
    </xdr:to>
    <xdr:graphicFrame macro="">
      <xdr:nvGraphicFramePr>
        <xdr:cNvPr id="3" name="Chart 1026">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18415</xdr:colOff>
      <xdr:row>23</xdr:row>
      <xdr:rowOff>95250</xdr:rowOff>
    </xdr:from>
    <xdr:to>
      <xdr:col>5</xdr:col>
      <xdr:colOff>372745</xdr:colOff>
      <xdr:row>49</xdr:row>
      <xdr:rowOff>0</xdr:rowOff>
    </xdr:to>
    <xdr:graphicFrame macro="">
      <xdr:nvGraphicFramePr>
        <xdr:cNvPr id="7" name="グラフ 1">
          <a:extLst>
            <a:ext uri="{FF2B5EF4-FFF2-40B4-BE49-F238E27FC236}">
              <a16:creationId xmlns:a16="http://schemas.microsoft.com/office/drawing/2014/main" id="{00000000-0008-0000-0A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s1\&#19978;&#23665;&#24066;&#34892;&#25919;&#25991;&#26360;&#12501;&#12449;&#12452;&#12523;\&#20491;&#21029;&#65288;&#26989;&#21209;&#65289;\&#24246;&#21209;&#35506;\&#32113;&#35336;&#38306;&#20418;\08_&#25968;&#23383;&#12391;&#35211;&#12427;&#12363;&#12415;&#12398;&#12420;&#12414;\&#25968;&#23383;&#12391;&#35211;&#12427;&#12363;&#12415;&#12398;&#12420;&#12414;\&#24246;&#21209;&#35506;&#12304;R4.9.26&#65374;R4.10.28&#12305;&#25968;&#23383;&#12391;&#35211;&#12427;&#12363;&#12415;&#12398;&#12420;&#12414;&#12395;&#20418;&#12427;&#36039;&#26009;&#25552;&#20379;&#12395;&#12388;&#12356;&#12390;\&#25968;&#23383;&#12391;&#35211;&#12427;&#12363;&#12415;&#12398;&#12420;&#12414;&#12304;&#12487;&#12540;&#12479;&#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sheetName val="Sheet2"/>
      <sheetName val="sheet1（案）"/>
      <sheetName val="sheet1"/>
      <sheetName val="計算"/>
      <sheetName val="地区別計算"/>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０(計算方法)"/>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３５"/>
      <sheetName val="３６"/>
      <sheetName val="３７"/>
      <sheetName val="３８"/>
      <sheetName val="３９"/>
      <sheetName val="３９（計算用）"/>
      <sheetName val="４３"/>
      <sheetName val="４４ "/>
      <sheetName val="４５"/>
      <sheetName val="４６"/>
      <sheetName val="４７"/>
      <sheetName val="４８"/>
      <sheetName val="４９"/>
      <sheetName val="５１"/>
      <sheetName val="５２"/>
      <sheetName val="５３"/>
      <sheetName val="５４"/>
      <sheetName val="５５"/>
      <sheetName val="５６"/>
      <sheetName val="用語等の説明（農業）"/>
      <sheetName val="６１"/>
      <sheetName val="６２"/>
      <sheetName val="６３"/>
      <sheetName val="用語等の説明（林業）"/>
      <sheetName val="６４"/>
      <sheetName val="６５"/>
      <sheetName val="６６"/>
      <sheetName val="６７"/>
      <sheetName val="６８"/>
      <sheetName val="６９"/>
      <sheetName val="７０"/>
      <sheetName val="７１"/>
      <sheetName val="７２"/>
      <sheetName val="７３"/>
      <sheetName val="７４"/>
      <sheetName val="７５"/>
      <sheetName val="７６"/>
      <sheetName val="７７"/>
      <sheetName val="７８"/>
      <sheetName val="７９"/>
      <sheetName val="８０"/>
      <sheetName val="８１"/>
      <sheetName val="８２"/>
      <sheetName val="８３"/>
      <sheetName val="８４"/>
      <sheetName val="８５"/>
      <sheetName val="８６"/>
      <sheetName val="８７"/>
      <sheetName val="８８"/>
      <sheetName val="８９"/>
      <sheetName val="９０"/>
      <sheetName val="９１"/>
      <sheetName val="９２"/>
      <sheetName val="９３"/>
      <sheetName val="９４"/>
      <sheetName val="９７"/>
      <sheetName val="９８"/>
      <sheetName val="９９"/>
      <sheetName val="１００"/>
      <sheetName val="１０１"/>
      <sheetName val="１０２"/>
      <sheetName val="１０３"/>
      <sheetName val="１０４"/>
      <sheetName val="１０５"/>
      <sheetName val="１０６"/>
      <sheetName val="１０８"/>
      <sheetName val="１０９"/>
      <sheetName val="１１０"/>
      <sheetName val="１１１"/>
      <sheetName val="１１２"/>
      <sheetName val="１１３"/>
      <sheetName val="１１４"/>
      <sheetName val="１１５"/>
      <sheetName val="１１６"/>
      <sheetName val="１１７"/>
      <sheetName val="１１８"/>
      <sheetName val="１１９"/>
      <sheetName val="１２０"/>
      <sheetName val="１２１"/>
      <sheetName val="１２２"/>
      <sheetName val="１２３"/>
      <sheetName val="１２４"/>
      <sheetName val="１２５"/>
      <sheetName val="１２６"/>
      <sheetName val="１２７"/>
      <sheetName val="１２８"/>
      <sheetName val="１２９"/>
      <sheetName val="１３０"/>
      <sheetName val="１３１"/>
      <sheetName val="１３２"/>
      <sheetName val="１３３"/>
      <sheetName val="１３４"/>
      <sheetName val="１３５"/>
      <sheetName val="１３６"/>
      <sheetName val="１３７"/>
      <sheetName val="１３８"/>
      <sheetName val="１３９"/>
      <sheetName val="１４０"/>
      <sheetName val="１４１"/>
      <sheetName val="１４２"/>
      <sheetName val="１４３"/>
      <sheetName val="１４４"/>
      <sheetName val="１４５"/>
      <sheetName val="１４６"/>
      <sheetName val="１４７"/>
      <sheetName val="１４８"/>
      <sheetName val="１５０"/>
      <sheetName val="１５１"/>
      <sheetName val="１５２"/>
      <sheetName val="１５３"/>
      <sheetName val="１５４"/>
      <sheetName val="１５５"/>
      <sheetName val="１５６"/>
      <sheetName val="１５７"/>
      <sheetName val="１５８"/>
      <sheetName val="１５９"/>
      <sheetName val="１６０"/>
      <sheetName val="機構図１"/>
      <sheetName val="機構図２"/>
    </sheetNames>
    <sheetDataSet>
      <sheetData sheetId="0">
        <row r="8">
          <cell r="B8">
            <v>1</v>
          </cell>
          <cell r="C8">
            <v>1</v>
          </cell>
          <cell r="D8" t="str">
            <v>市域の変遷</v>
          </cell>
        </row>
        <row r="9">
          <cell r="B9">
            <v>2</v>
          </cell>
          <cell r="C9">
            <v>2</v>
          </cell>
          <cell r="D9" t="str">
            <v>上山市の位置</v>
          </cell>
        </row>
        <row r="10">
          <cell r="B10">
            <v>3</v>
          </cell>
          <cell r="C10">
            <v>3</v>
          </cell>
          <cell r="D10" t="str">
            <v>地区別面積</v>
          </cell>
        </row>
        <row r="11">
          <cell r="B11">
            <v>4</v>
          </cell>
          <cell r="C11">
            <v>4</v>
          </cell>
          <cell r="D11" t="str">
            <v>住居表示</v>
          </cell>
        </row>
        <row r="12">
          <cell r="B12">
            <v>5</v>
          </cell>
          <cell r="C12">
            <v>5</v>
          </cell>
          <cell r="D12" t="str">
            <v>土地面積</v>
          </cell>
        </row>
        <row r="13">
          <cell r="B13">
            <v>6</v>
          </cell>
          <cell r="C13">
            <v>6</v>
          </cell>
          <cell r="D13" t="str">
            <v>土地評価額</v>
          </cell>
        </row>
        <row r="14">
          <cell r="B14">
            <v>7</v>
          </cell>
          <cell r="C14">
            <v>7</v>
          </cell>
          <cell r="D14" t="str">
            <v>気象</v>
          </cell>
        </row>
        <row r="15">
          <cell r="B15">
            <v>8</v>
          </cell>
          <cell r="C15">
            <v>8</v>
          </cell>
          <cell r="D15" t="str">
            <v>月別気象</v>
          </cell>
        </row>
        <row r="16">
          <cell r="B16">
            <v>9</v>
          </cell>
          <cell r="C16">
            <v>9</v>
          </cell>
          <cell r="D16" t="str">
            <v>人口・世帯数</v>
          </cell>
        </row>
        <row r="17">
          <cell r="B17">
            <v>10</v>
          </cell>
          <cell r="C17">
            <v>10</v>
          </cell>
          <cell r="D17" t="str">
            <v>住民基本台帳人口・世帯数</v>
          </cell>
        </row>
        <row r="18">
          <cell r="B18">
            <v>11</v>
          </cell>
          <cell r="C18">
            <v>11</v>
          </cell>
          <cell r="D18" t="str">
            <v>本籍数・本籍人口</v>
          </cell>
        </row>
        <row r="19">
          <cell r="B19">
            <v>12</v>
          </cell>
          <cell r="C19">
            <v>12</v>
          </cell>
          <cell r="D19" t="str">
            <v>人口密度・接近度</v>
          </cell>
        </row>
        <row r="20">
          <cell r="B20">
            <v>13</v>
          </cell>
          <cell r="C20">
            <v>13</v>
          </cell>
          <cell r="D20" t="str">
            <v>人口重心</v>
          </cell>
        </row>
        <row r="21">
          <cell r="B21">
            <v>14</v>
          </cell>
          <cell r="C21">
            <v>14</v>
          </cell>
          <cell r="D21" t="str">
            <v>地区別人口・世帯数</v>
          </cell>
        </row>
        <row r="22">
          <cell r="B22">
            <v>15</v>
          </cell>
          <cell r="C22">
            <v>15</v>
          </cell>
          <cell r="D22" t="str">
            <v>人口集中地区人口</v>
          </cell>
        </row>
        <row r="23">
          <cell r="B23">
            <v>16</v>
          </cell>
          <cell r="C23">
            <v>16</v>
          </cell>
          <cell r="D23" t="str">
            <v>都市計画区域人口</v>
          </cell>
        </row>
        <row r="24">
          <cell r="B24">
            <v>17</v>
          </cell>
          <cell r="C24">
            <v>17</v>
          </cell>
          <cell r="D24" t="str">
            <v>年齢別人口</v>
          </cell>
        </row>
        <row r="25">
          <cell r="B25">
            <v>18</v>
          </cell>
          <cell r="C25">
            <v>18</v>
          </cell>
          <cell r="D25" t="str">
            <v>年齢４区分別人口（１９の基礎データ）</v>
          </cell>
        </row>
        <row r="26">
          <cell r="B26">
            <v>19</v>
          </cell>
          <cell r="C26">
            <v>19</v>
          </cell>
          <cell r="D26" t="str">
            <v>人口指数</v>
          </cell>
        </row>
        <row r="27">
          <cell r="B27">
            <v>20</v>
          </cell>
          <cell r="C27">
            <v>20</v>
          </cell>
          <cell r="D27" t="str">
            <v>平均年齢・中位数</v>
          </cell>
        </row>
        <row r="28">
          <cell r="B28">
            <v>21</v>
          </cell>
          <cell r="C28">
            <v>21</v>
          </cell>
          <cell r="D28" t="str">
            <v>結婚・離婚受付件数</v>
          </cell>
        </row>
        <row r="29">
          <cell r="B29">
            <v>22</v>
          </cell>
          <cell r="C29">
            <v>22</v>
          </cell>
          <cell r="D29" t="str">
            <v>配偶関係</v>
          </cell>
        </row>
        <row r="30">
          <cell r="B30">
            <v>23</v>
          </cell>
          <cell r="C30">
            <v>23</v>
          </cell>
          <cell r="D30" t="str">
            <v>世帯人員別世帯数</v>
          </cell>
        </row>
        <row r="31">
          <cell r="B31">
            <v>24</v>
          </cell>
          <cell r="C31">
            <v>24</v>
          </cell>
          <cell r="D31" t="str">
            <v>親族世帯の種類別世帯数･世帯人員</v>
          </cell>
        </row>
        <row r="32">
          <cell r="B32">
            <v>25</v>
          </cell>
          <cell r="C32">
            <v>25</v>
          </cell>
          <cell r="D32" t="str">
            <v>家族類型･親族年齢別一般世帯数･世帯人員</v>
          </cell>
        </row>
        <row r="33">
          <cell r="B33">
            <v>26</v>
          </cell>
          <cell r="C33">
            <v>26</v>
          </cell>
          <cell r="D33" t="str">
            <v>世帯の主な産業別世帯数･世帯人員</v>
          </cell>
        </row>
        <row r="34">
          <cell r="B34">
            <v>27</v>
          </cell>
          <cell r="C34">
            <v>27</v>
          </cell>
          <cell r="D34" t="str">
            <v>昼間人口</v>
          </cell>
        </row>
        <row r="35">
          <cell r="B35">
            <v>28</v>
          </cell>
          <cell r="C35">
            <v>28</v>
          </cell>
          <cell r="D35" t="str">
            <v>月別人口動態</v>
          </cell>
        </row>
        <row r="36">
          <cell r="B36">
            <v>29</v>
          </cell>
          <cell r="C36">
            <v>29</v>
          </cell>
          <cell r="D36" t="str">
            <v>人口動態</v>
          </cell>
        </row>
        <row r="37">
          <cell r="B37">
            <v>30</v>
          </cell>
          <cell r="C37">
            <v>30</v>
          </cell>
          <cell r="D37" t="str">
            <v>労働力人口</v>
          </cell>
        </row>
        <row r="38">
          <cell r="B38">
            <v>31</v>
          </cell>
          <cell r="C38">
            <v>31</v>
          </cell>
          <cell r="D38" t="str">
            <v>産業別就業者数</v>
          </cell>
        </row>
        <row r="39">
          <cell r="B39">
            <v>32</v>
          </cell>
          <cell r="C39">
            <v>32</v>
          </cell>
          <cell r="D39" t="str">
            <v>産業別雇用者数</v>
          </cell>
        </row>
        <row r="40">
          <cell r="B40">
            <v>33</v>
          </cell>
          <cell r="C40">
            <v>33</v>
          </cell>
          <cell r="D40" t="str">
            <v>従業上の地位別就業者数</v>
          </cell>
        </row>
        <row r="41">
          <cell r="B41">
            <v>34</v>
          </cell>
          <cell r="C41">
            <v>34</v>
          </cell>
          <cell r="D41" t="str">
            <v>年齢・主要産業別就業者数</v>
          </cell>
        </row>
        <row r="42">
          <cell r="B42">
            <v>35</v>
          </cell>
          <cell r="C42">
            <v>35</v>
          </cell>
          <cell r="D42" t="str">
            <v>産業別・従業上の地位別就業者数</v>
          </cell>
        </row>
        <row r="43">
          <cell r="B43">
            <v>36</v>
          </cell>
          <cell r="C43">
            <v>36</v>
          </cell>
          <cell r="D43" t="str">
            <v>事業所・従業者数</v>
          </cell>
        </row>
        <row r="44">
          <cell r="B44">
            <v>37</v>
          </cell>
          <cell r="C44">
            <v>37</v>
          </cell>
          <cell r="D44" t="str">
            <v>産業別民営事業所・従業者数</v>
          </cell>
        </row>
        <row r="45">
          <cell r="B45">
            <v>38</v>
          </cell>
          <cell r="C45">
            <v>38</v>
          </cell>
          <cell r="D45" t="str">
            <v>農家数</v>
          </cell>
        </row>
        <row r="46">
          <cell r="B46">
            <v>39</v>
          </cell>
          <cell r="C46">
            <v>39</v>
          </cell>
          <cell r="D46" t="str">
            <v>農家人口</v>
          </cell>
        </row>
        <row r="47">
          <cell r="B47">
            <v>43</v>
          </cell>
          <cell r="C47">
            <v>40</v>
          </cell>
          <cell r="D47" t="str">
            <v>就業状態別農家世帯員数</v>
          </cell>
        </row>
        <row r="48">
          <cell r="B48">
            <v>44</v>
          </cell>
          <cell r="C48">
            <v>41</v>
          </cell>
          <cell r="D48" t="str">
            <v>農業従事日数別従事者数</v>
          </cell>
        </row>
        <row r="49">
          <cell r="B49">
            <v>45</v>
          </cell>
          <cell r="C49">
            <v>42</v>
          </cell>
          <cell r="D49" t="str">
            <v>農業経営体数</v>
          </cell>
        </row>
        <row r="50">
          <cell r="B50">
            <v>46</v>
          </cell>
          <cell r="C50">
            <v>43</v>
          </cell>
          <cell r="D50" t="str">
            <v>経営耕地規模別農業経営体数</v>
          </cell>
        </row>
        <row r="51">
          <cell r="B51">
            <v>47</v>
          </cell>
          <cell r="C51">
            <v>44</v>
          </cell>
          <cell r="D51" t="str">
            <v>農業経営体数・経営耕地面積</v>
          </cell>
        </row>
        <row r="52">
          <cell r="B52">
            <v>48</v>
          </cell>
          <cell r="C52">
            <v>45</v>
          </cell>
          <cell r="D52" t="str">
            <v>農産物販売金額規模別農業経営体数</v>
          </cell>
        </row>
        <row r="53">
          <cell r="B53">
            <v>49</v>
          </cell>
          <cell r="C53">
            <v>46</v>
          </cell>
          <cell r="D53" t="str">
            <v>家畜の飼育頭羽数（農業経営体）</v>
          </cell>
        </row>
        <row r="54">
          <cell r="B54">
            <v>51</v>
          </cell>
          <cell r="C54">
            <v>47</v>
          </cell>
          <cell r="D54" t="str">
            <v>農作物別収穫量</v>
          </cell>
        </row>
        <row r="55">
          <cell r="B55">
            <v>52</v>
          </cell>
          <cell r="C55">
            <v>48</v>
          </cell>
          <cell r="D55" t="str">
            <v>農業産出額</v>
          </cell>
        </row>
        <row r="56">
          <cell r="B56">
            <v>53</v>
          </cell>
          <cell r="C56">
            <v>49</v>
          </cell>
          <cell r="D56" t="str">
            <v>販売目的で作付けした作物の類別作付経営体数及び面積</v>
          </cell>
        </row>
        <row r="57">
          <cell r="B57">
            <v>54</v>
          </cell>
          <cell r="C57">
            <v>50</v>
          </cell>
          <cell r="D57" t="str">
            <v>農業振興地域面積</v>
          </cell>
        </row>
        <row r="58">
          <cell r="B58">
            <v>55</v>
          </cell>
          <cell r="C58">
            <v>51</v>
          </cell>
          <cell r="D58" t="str">
            <v>農地転用の件数及び面積</v>
          </cell>
        </row>
        <row r="59">
          <cell r="B59">
            <v>56</v>
          </cell>
          <cell r="C59">
            <v>52</v>
          </cell>
          <cell r="D59" t="str">
            <v>用途別農地転用の件数及び面積</v>
          </cell>
        </row>
        <row r="60">
          <cell r="B60">
            <v>61</v>
          </cell>
          <cell r="C60">
            <v>53</v>
          </cell>
          <cell r="D60" t="str">
            <v>林業経営体数</v>
          </cell>
        </row>
        <row r="61">
          <cell r="B61">
            <v>62</v>
          </cell>
          <cell r="C61">
            <v>54</v>
          </cell>
          <cell r="D61" t="str">
            <v>組織形態別経営体数</v>
          </cell>
        </row>
        <row r="62">
          <cell r="B62">
            <v>63</v>
          </cell>
          <cell r="C62">
            <v>55</v>
          </cell>
          <cell r="D62" t="str">
            <v>保有山林面積規模別経営体数及び面積</v>
          </cell>
        </row>
        <row r="63">
          <cell r="B63">
            <v>64</v>
          </cell>
          <cell r="C63">
            <v>56</v>
          </cell>
          <cell r="D63" t="str">
            <v>工業事業所数</v>
          </cell>
        </row>
        <row r="64">
          <cell r="B64">
            <v>65</v>
          </cell>
          <cell r="C64">
            <v>57</v>
          </cell>
          <cell r="D64" t="str">
            <v>工業従業者数及び現金給与総額</v>
          </cell>
        </row>
        <row r="65">
          <cell r="B65">
            <v>66</v>
          </cell>
          <cell r="C65">
            <v>58</v>
          </cell>
          <cell r="D65" t="str">
            <v>製造品出荷額等</v>
          </cell>
        </row>
        <row r="66">
          <cell r="B66">
            <v>67</v>
          </cell>
          <cell r="C66">
            <v>59</v>
          </cell>
          <cell r="D66" t="str">
            <v>中分類別製造品出荷額等</v>
          </cell>
        </row>
        <row r="67">
          <cell r="B67">
            <v>68</v>
          </cell>
          <cell r="C67">
            <v>60</v>
          </cell>
          <cell r="D67" t="str">
            <v>山形県鉱工業生産指数</v>
          </cell>
        </row>
        <row r="68">
          <cell r="B68">
            <v>69</v>
          </cell>
          <cell r="C68">
            <v>61</v>
          </cell>
          <cell r="D68" t="str">
            <v>商店数・従業者数等</v>
          </cell>
        </row>
        <row r="69">
          <cell r="B69">
            <v>70</v>
          </cell>
          <cell r="C69">
            <v>62</v>
          </cell>
          <cell r="D69" t="str">
            <v>従業者規模別商店数</v>
          </cell>
        </row>
        <row r="70">
          <cell r="B70">
            <v>71</v>
          </cell>
          <cell r="C70">
            <v>63</v>
          </cell>
          <cell r="D70" t="str">
            <v>中分類別商店数</v>
          </cell>
        </row>
        <row r="71">
          <cell r="B71">
            <v>72</v>
          </cell>
          <cell r="C71">
            <v>64</v>
          </cell>
          <cell r="D71" t="str">
            <v>中分類別商品販売額</v>
          </cell>
        </row>
        <row r="72">
          <cell r="B72">
            <v>73</v>
          </cell>
          <cell r="C72">
            <v>65</v>
          </cell>
          <cell r="D72" t="str">
            <v>国道・県道</v>
          </cell>
        </row>
        <row r="74">
          <cell r="B74">
            <v>74</v>
          </cell>
          <cell r="C74">
            <v>66</v>
          </cell>
          <cell r="D74" t="str">
            <v>市道</v>
          </cell>
        </row>
        <row r="75">
          <cell r="B75">
            <v>75</v>
          </cell>
          <cell r="C75">
            <v>67</v>
          </cell>
          <cell r="D75" t="str">
            <v>都市計画道路</v>
          </cell>
        </row>
        <row r="76">
          <cell r="B76">
            <v>76</v>
          </cell>
          <cell r="C76">
            <v>68</v>
          </cell>
          <cell r="D76" t="str">
            <v>公園等施設の状況</v>
          </cell>
        </row>
        <row r="78">
          <cell r="B78">
            <v>77</v>
          </cell>
          <cell r="C78">
            <v>69</v>
          </cell>
          <cell r="D78" t="str">
            <v>都市公園</v>
          </cell>
        </row>
        <row r="79">
          <cell r="B79">
            <v>78</v>
          </cell>
          <cell r="C79">
            <v>70</v>
          </cell>
          <cell r="D79" t="str">
            <v>橋梁</v>
          </cell>
        </row>
        <row r="80">
          <cell r="B80">
            <v>79</v>
          </cell>
          <cell r="C80">
            <v>71</v>
          </cell>
          <cell r="D80" t="str">
            <v>家屋の種類別棟数</v>
          </cell>
        </row>
        <row r="81">
          <cell r="B81">
            <v>80</v>
          </cell>
          <cell r="C81">
            <v>72</v>
          </cell>
          <cell r="D81" t="str">
            <v>家屋の種類別床面積</v>
          </cell>
        </row>
        <row r="82">
          <cell r="B82">
            <v>81</v>
          </cell>
          <cell r="C82">
            <v>73</v>
          </cell>
          <cell r="D82" t="str">
            <v>家屋の決定価格等</v>
          </cell>
        </row>
        <row r="83">
          <cell r="B83">
            <v>82</v>
          </cell>
          <cell r="C83">
            <v>74</v>
          </cell>
          <cell r="D83" t="str">
            <v>新築家屋の棟数及び床面積</v>
          </cell>
        </row>
        <row r="84">
          <cell r="B84">
            <v>83</v>
          </cell>
          <cell r="C84">
            <v>75</v>
          </cell>
          <cell r="D84" t="str">
            <v>建築工事届届出件数</v>
          </cell>
        </row>
        <row r="85">
          <cell r="B85">
            <v>84</v>
          </cell>
          <cell r="C85">
            <v>76</v>
          </cell>
          <cell r="D85" t="str">
            <v>住居の種類別世帯数</v>
          </cell>
        </row>
        <row r="86">
          <cell r="B86">
            <v>85</v>
          </cell>
          <cell r="C86">
            <v>77</v>
          </cell>
          <cell r="D86" t="str">
            <v>住宅の建て方別世帯数等</v>
          </cell>
        </row>
        <row r="87">
          <cell r="B87">
            <v>86</v>
          </cell>
          <cell r="C87">
            <v>78</v>
          </cell>
          <cell r="D87" t="str">
            <v>住宅の建て方・住宅の所有関係</v>
          </cell>
        </row>
        <row r="88">
          <cell r="B88">
            <v>87</v>
          </cell>
          <cell r="C88">
            <v>79</v>
          </cell>
          <cell r="D88" t="str">
            <v>市営住宅の状況</v>
          </cell>
        </row>
        <row r="89">
          <cell r="B89">
            <v>88</v>
          </cell>
          <cell r="C89">
            <v>80</v>
          </cell>
          <cell r="D89" t="str">
            <v>都市計画区域の用途地域面積</v>
          </cell>
        </row>
        <row r="90">
          <cell r="B90">
            <v>89</v>
          </cell>
          <cell r="C90">
            <v>81</v>
          </cell>
          <cell r="D90" t="str">
            <v>水道給水量</v>
          </cell>
        </row>
        <row r="91">
          <cell r="B91">
            <v>90</v>
          </cell>
          <cell r="C91">
            <v>82</v>
          </cell>
          <cell r="D91" t="str">
            <v>用途別給水量</v>
          </cell>
        </row>
        <row r="92">
          <cell r="B92">
            <v>91</v>
          </cell>
          <cell r="C92">
            <v>83</v>
          </cell>
          <cell r="D92" t="str">
            <v>飲料水供給施設別給水件数・人口</v>
          </cell>
        </row>
        <row r="93">
          <cell r="B93">
            <v>92</v>
          </cell>
          <cell r="C93">
            <v>84</v>
          </cell>
          <cell r="D93" t="str">
            <v>公共下水道整備の状況</v>
          </cell>
        </row>
        <row r="94">
          <cell r="B94">
            <v>93</v>
          </cell>
          <cell r="C94">
            <v>85</v>
          </cell>
          <cell r="D94" t="str">
            <v>公共下水道の利用状況</v>
          </cell>
        </row>
        <row r="95">
          <cell r="B95">
            <v>94</v>
          </cell>
          <cell r="C95">
            <v>86</v>
          </cell>
          <cell r="D95" t="str">
            <v>農業集落排水施設</v>
          </cell>
        </row>
        <row r="96">
          <cell r="B96">
            <v>97</v>
          </cell>
          <cell r="C96">
            <v>87</v>
          </cell>
          <cell r="D96" t="str">
            <v>かみのやま温泉駅の乗車人員</v>
          </cell>
        </row>
        <row r="97">
          <cell r="B97">
            <v>98</v>
          </cell>
          <cell r="C97">
            <v>88</v>
          </cell>
          <cell r="D97" t="str">
            <v>車種別保有自動車数</v>
          </cell>
        </row>
        <row r="98">
          <cell r="B98">
            <v>99</v>
          </cell>
          <cell r="C98">
            <v>89</v>
          </cell>
          <cell r="D98" t="str">
            <v>電話加入数</v>
          </cell>
        </row>
        <row r="99">
          <cell r="B99">
            <v>100</v>
          </cell>
          <cell r="C99">
            <v>90</v>
          </cell>
          <cell r="D99" t="str">
            <v>生活保護人員数及び扶助費</v>
          </cell>
        </row>
        <row r="100">
          <cell r="B100">
            <v>101</v>
          </cell>
          <cell r="C100">
            <v>91</v>
          </cell>
          <cell r="D100" t="str">
            <v>保育園等児童数</v>
          </cell>
        </row>
        <row r="101">
          <cell r="B101">
            <v>102</v>
          </cell>
          <cell r="C101">
            <v>92</v>
          </cell>
          <cell r="D101" t="str">
            <v>児童館等児童数</v>
          </cell>
        </row>
        <row r="102">
          <cell r="B102">
            <v>103</v>
          </cell>
          <cell r="C102">
            <v>93</v>
          </cell>
          <cell r="D102" t="str">
            <v>母子寡婦福祉資金貸付件数及び金額</v>
          </cell>
        </row>
        <row r="103">
          <cell r="B103">
            <v>104</v>
          </cell>
          <cell r="C103">
            <v>94</v>
          </cell>
          <cell r="D103" t="str">
            <v>身体障害者手帳交付者数</v>
          </cell>
        </row>
        <row r="104">
          <cell r="B104">
            <v>105</v>
          </cell>
          <cell r="C104">
            <v>95</v>
          </cell>
          <cell r="D104" t="str">
            <v xml:space="preserve">共同募金額 </v>
          </cell>
        </row>
        <row r="105">
          <cell r="B105">
            <v>106</v>
          </cell>
          <cell r="C105">
            <v>96</v>
          </cell>
          <cell r="D105" t="str">
            <v>年金の被保険者数</v>
          </cell>
        </row>
        <row r="106">
          <cell r="B106">
            <v>108</v>
          </cell>
          <cell r="C106">
            <v>97</v>
          </cell>
          <cell r="D106" t="str">
            <v>拠出年金の件数及び金額</v>
          </cell>
        </row>
        <row r="107">
          <cell r="B107">
            <v>109</v>
          </cell>
          <cell r="C107">
            <v>98</v>
          </cell>
          <cell r="D107" t="str">
            <v>基礎年金の件数及び金額</v>
          </cell>
        </row>
        <row r="108">
          <cell r="B108">
            <v>110</v>
          </cell>
          <cell r="C108">
            <v>99</v>
          </cell>
          <cell r="D108" t="str">
            <v>医療施設数</v>
          </cell>
        </row>
        <row r="109">
          <cell r="B109">
            <v>111</v>
          </cell>
          <cell r="C109">
            <v>100</v>
          </cell>
          <cell r="D109" t="str">
            <v>特定死因別死亡者数</v>
          </cell>
        </row>
        <row r="110">
          <cell r="B110">
            <v>112</v>
          </cell>
          <cell r="C110">
            <v>101</v>
          </cell>
          <cell r="D110" t="str">
            <v>予防接種の実施状況</v>
          </cell>
        </row>
        <row r="111">
          <cell r="B111">
            <v>113</v>
          </cell>
          <cell r="C111">
            <v>102</v>
          </cell>
          <cell r="D111" t="str">
            <v>国民健康保険の加入世帯数及び支給額等</v>
          </cell>
        </row>
        <row r="112">
          <cell r="B112">
            <v>114</v>
          </cell>
          <cell r="C112">
            <v>103</v>
          </cell>
          <cell r="D112" t="str">
            <v>平均余命（全国）</v>
          </cell>
        </row>
        <row r="113">
          <cell r="B113">
            <v>115</v>
          </cell>
          <cell r="C113">
            <v>104</v>
          </cell>
          <cell r="D113" t="str">
            <v>平均寿命（全国）</v>
          </cell>
        </row>
        <row r="114">
          <cell r="B114">
            <v>116</v>
          </cell>
          <cell r="C114">
            <v>105</v>
          </cell>
          <cell r="D114" t="str">
            <v>ごみ・し尿処理量</v>
          </cell>
        </row>
        <row r="115">
          <cell r="B115">
            <v>117</v>
          </cell>
          <cell r="C115">
            <v>106</v>
          </cell>
          <cell r="D115" t="str">
            <v>小学校児童及び中学校生徒数</v>
          </cell>
        </row>
        <row r="116">
          <cell r="B116">
            <v>118</v>
          </cell>
          <cell r="C116">
            <v>107</v>
          </cell>
          <cell r="D116" t="str">
            <v>学校別児童・生徒数</v>
          </cell>
        </row>
        <row r="117">
          <cell r="B117">
            <v>119</v>
          </cell>
          <cell r="C117">
            <v>108</v>
          </cell>
          <cell r="D117" t="str">
            <v>上山明新館高等学校の生徒数</v>
          </cell>
        </row>
        <row r="118">
          <cell r="B118">
            <v>120</v>
          </cell>
          <cell r="C118">
            <v>109</v>
          </cell>
          <cell r="D118" t="str">
            <v>中学校生徒の進路別卒業者数</v>
          </cell>
        </row>
        <row r="119">
          <cell r="B119">
            <v>121</v>
          </cell>
          <cell r="C119">
            <v>110</v>
          </cell>
          <cell r="D119" t="str">
            <v>高等学校の進路別卒業者数</v>
          </cell>
        </row>
        <row r="120">
          <cell r="B120">
            <v>122</v>
          </cell>
          <cell r="C120">
            <v>111</v>
          </cell>
          <cell r="D120" t="str">
            <v>高校卒業者の産業別就職者数</v>
          </cell>
        </row>
        <row r="121">
          <cell r="B121">
            <v>123</v>
          </cell>
          <cell r="C121">
            <v>112</v>
          </cell>
          <cell r="D121" t="str">
            <v>図書館の利用者数</v>
          </cell>
        </row>
        <row r="122">
          <cell r="B122">
            <v>124</v>
          </cell>
          <cell r="C122">
            <v>113</v>
          </cell>
          <cell r="D122" t="str">
            <v>文化財</v>
          </cell>
        </row>
        <row r="123">
          <cell r="B123">
            <v>125</v>
          </cell>
          <cell r="C123">
            <v>114</v>
          </cell>
          <cell r="D123" t="str">
            <v>観光客数</v>
          </cell>
        </row>
        <row r="125">
          <cell r="B125">
            <v>126</v>
          </cell>
          <cell r="C125">
            <v>115</v>
          </cell>
          <cell r="D125" t="str">
            <v>宿泊施設数及び収容可能人員</v>
          </cell>
        </row>
        <row r="126">
          <cell r="B126">
            <v>127</v>
          </cell>
          <cell r="C126">
            <v>116</v>
          </cell>
          <cell r="D126" t="str">
            <v>公衆浴場入浴者数</v>
          </cell>
        </row>
        <row r="128">
          <cell r="B128">
            <v>128</v>
          </cell>
          <cell r="C128">
            <v>117</v>
          </cell>
          <cell r="D128" t="str">
            <v>入浴客数及び入湯税額</v>
          </cell>
        </row>
        <row r="129">
          <cell r="B129">
            <v>129</v>
          </cell>
          <cell r="C129">
            <v>118</v>
          </cell>
          <cell r="D129" t="str">
            <v>テレビ受信契約数</v>
          </cell>
        </row>
        <row r="130">
          <cell r="B130">
            <v>130</v>
          </cell>
          <cell r="C130">
            <v>119</v>
          </cell>
          <cell r="D130" t="str">
            <v>市職員数</v>
          </cell>
        </row>
        <row r="131">
          <cell r="B131">
            <v>131</v>
          </cell>
          <cell r="C131">
            <v>120</v>
          </cell>
          <cell r="D131" t="str">
            <v>永久選挙人名簿登録者数</v>
          </cell>
        </row>
        <row r="132">
          <cell r="B132">
            <v>132</v>
          </cell>
          <cell r="C132">
            <v>121</v>
          </cell>
          <cell r="D132" t="str">
            <v>主要選挙投票者数</v>
          </cell>
        </row>
        <row r="133">
          <cell r="B133">
            <v>133</v>
          </cell>
          <cell r="C133">
            <v>122</v>
          </cell>
          <cell r="D133" t="str">
            <v>市税収入内訳</v>
          </cell>
        </row>
        <row r="134">
          <cell r="B134">
            <v>134</v>
          </cell>
          <cell r="C134">
            <v>123</v>
          </cell>
          <cell r="D134" t="str">
            <v>一般会計決算額（歳入）</v>
          </cell>
        </row>
        <row r="135">
          <cell r="B135">
            <v>135</v>
          </cell>
          <cell r="C135">
            <v>124</v>
          </cell>
          <cell r="D135" t="str">
            <v>一般会計決算額（歳出）</v>
          </cell>
        </row>
        <row r="136">
          <cell r="B136">
            <v>136</v>
          </cell>
          <cell r="C136">
            <v>125</v>
          </cell>
          <cell r="D136" t="str">
            <v>一般会計以外の会計決算額</v>
          </cell>
        </row>
        <row r="137">
          <cell r="B137">
            <v>137</v>
          </cell>
          <cell r="C137">
            <v>126</v>
          </cell>
          <cell r="D137" t="str">
            <v>一般会計当初予算額 (歳入）</v>
          </cell>
        </row>
        <row r="138">
          <cell r="B138">
            <v>138</v>
          </cell>
          <cell r="C138">
            <v>127</v>
          </cell>
          <cell r="D138" t="str">
            <v>一般会計当初予算額 (歳出）</v>
          </cell>
        </row>
        <row r="139">
          <cell r="B139">
            <v>139</v>
          </cell>
          <cell r="C139">
            <v>128</v>
          </cell>
          <cell r="D139" t="str">
            <v>凶悪犯罪発生数及び検挙数</v>
          </cell>
        </row>
        <row r="140">
          <cell r="B140">
            <v>140</v>
          </cell>
          <cell r="C140">
            <v>129</v>
          </cell>
          <cell r="D140" t="str">
            <v>刑法犯罪発生数及び検挙数</v>
          </cell>
        </row>
        <row r="141">
          <cell r="B141">
            <v>141</v>
          </cell>
          <cell r="C141">
            <v>130</v>
          </cell>
          <cell r="D141" t="str">
            <v>交通事故発生数</v>
          </cell>
        </row>
        <row r="142">
          <cell r="B142">
            <v>142</v>
          </cell>
          <cell r="C142">
            <v>131</v>
          </cell>
          <cell r="D142" t="str">
            <v>火災発生数</v>
          </cell>
        </row>
        <row r="143">
          <cell r="B143">
            <v>143</v>
          </cell>
          <cell r="C143">
            <v>132</v>
          </cell>
          <cell r="D143" t="str">
            <v>救急出動件数</v>
          </cell>
        </row>
        <row r="144">
          <cell r="B144">
            <v>144</v>
          </cell>
          <cell r="C144">
            <v>133</v>
          </cell>
          <cell r="D144" t="str">
            <v>月別救急出動件数</v>
          </cell>
        </row>
        <row r="145">
          <cell r="B145">
            <v>145</v>
          </cell>
          <cell r="C145">
            <v>134</v>
          </cell>
          <cell r="D145" t="str">
            <v>産業別市内総生産</v>
          </cell>
        </row>
        <row r="146">
          <cell r="B146">
            <v>146</v>
          </cell>
          <cell r="C146">
            <v>135</v>
          </cell>
          <cell r="D146" t="str">
            <v>市民所得の分配</v>
          </cell>
        </row>
        <row r="147">
          <cell r="B147">
            <v>147</v>
          </cell>
          <cell r="C147">
            <v>136</v>
          </cell>
          <cell r="D147" t="str">
            <v>県民所得・国民所得</v>
          </cell>
        </row>
        <row r="148">
          <cell r="B148">
            <v>148</v>
          </cell>
          <cell r="C148">
            <v>137</v>
          </cell>
          <cell r="D148" t="str">
            <v>消費者物価指数</v>
          </cell>
        </row>
        <row r="149">
          <cell r="B149">
            <v>150</v>
          </cell>
          <cell r="C149">
            <v>138</v>
          </cell>
          <cell r="D149" t="str">
            <v>面積・世帯・人口</v>
          </cell>
        </row>
        <row r="150">
          <cell r="B150">
            <v>151</v>
          </cell>
          <cell r="C150">
            <v>139</v>
          </cell>
          <cell r="D150" t="str">
            <v>労働力人口・事業所数・市職員数</v>
          </cell>
        </row>
        <row r="151">
          <cell r="B151">
            <v>152</v>
          </cell>
          <cell r="C151">
            <v>140</v>
          </cell>
          <cell r="D151" t="str">
            <v>農家数・農家人口</v>
          </cell>
        </row>
        <row r="152">
          <cell r="B152">
            <v>153</v>
          </cell>
          <cell r="C152">
            <v>141</v>
          </cell>
          <cell r="D152" t="str">
            <v>農業産出額（県内）</v>
          </cell>
        </row>
        <row r="153">
          <cell r="B153">
            <v>154</v>
          </cell>
          <cell r="C153">
            <v>142</v>
          </cell>
          <cell r="D153" t="str">
            <v>経営耕地面積（県内）</v>
          </cell>
        </row>
        <row r="154">
          <cell r="B154">
            <v>155</v>
          </cell>
          <cell r="C154">
            <v>143</v>
          </cell>
          <cell r="D154" t="str">
            <v>工業事業所数（県内）</v>
          </cell>
        </row>
        <row r="155">
          <cell r="B155">
            <v>156</v>
          </cell>
          <cell r="C155">
            <v>144</v>
          </cell>
          <cell r="D155" t="str">
            <v>製造品出荷額等（県内）</v>
          </cell>
        </row>
        <row r="156">
          <cell r="B156">
            <v>157</v>
          </cell>
          <cell r="C156">
            <v>145</v>
          </cell>
          <cell r="D156" t="str">
            <v>商店数・商業従業者数（県内）</v>
          </cell>
        </row>
        <row r="157">
          <cell r="B157">
            <v>158</v>
          </cell>
          <cell r="C157">
            <v>146</v>
          </cell>
          <cell r="D157" t="str">
            <v>売場面積・年間商品販売額（小売業）</v>
          </cell>
        </row>
        <row r="158">
          <cell r="B158">
            <v>159</v>
          </cell>
          <cell r="C158">
            <v>147</v>
          </cell>
          <cell r="D158" t="str">
            <v>財政状況</v>
          </cell>
        </row>
        <row r="159">
          <cell r="B159">
            <v>160</v>
          </cell>
          <cell r="C159">
            <v>148</v>
          </cell>
          <cell r="D159" t="str">
            <v>市民所得</v>
          </cell>
        </row>
        <row r="160">
          <cell r="B160">
            <v>162</v>
          </cell>
          <cell r="C160">
            <v>149</v>
          </cell>
        </row>
        <row r="161">
          <cell r="B161">
            <v>163</v>
          </cell>
          <cell r="C161">
            <v>150</v>
          </cell>
        </row>
        <row r="162">
          <cell r="B162">
            <v>164</v>
          </cell>
          <cell r="C162">
            <v>151</v>
          </cell>
        </row>
        <row r="163">
          <cell r="B163">
            <v>165</v>
          </cell>
          <cell r="C163">
            <v>152</v>
          </cell>
        </row>
        <row r="164">
          <cell r="B164">
            <v>166</v>
          </cell>
          <cell r="C164">
            <v>153</v>
          </cell>
        </row>
        <row r="165">
          <cell r="B165">
            <v>167</v>
          </cell>
          <cell r="C165">
            <v>154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9"/>
  <sheetViews>
    <sheetView showGridLines="0" tabSelected="1" workbookViewId="0">
      <selection sqref="A1:B1"/>
    </sheetView>
  </sheetViews>
  <sheetFormatPr defaultRowHeight="18.75" x14ac:dyDescent="0.4"/>
  <cols>
    <col min="1" max="1" width="9" style="1" customWidth="1"/>
    <col min="2" max="2" width="57.375" style="1" customWidth="1"/>
    <col min="3" max="3" width="9" style="2" customWidth="1"/>
    <col min="4" max="4" width="9" style="1" customWidth="1"/>
    <col min="5" max="16384" width="9" style="1"/>
  </cols>
  <sheetData>
    <row r="1" spans="1:5" ht="30" customHeight="1" x14ac:dyDescent="0.4">
      <c r="A1" s="240" t="s">
        <v>231</v>
      </c>
      <c r="B1" s="240"/>
      <c r="C1" s="4"/>
      <c r="D1" s="14"/>
      <c r="E1" s="14"/>
    </row>
    <row r="2" spans="1:5" ht="30" customHeight="1" x14ac:dyDescent="0.4">
      <c r="A2" s="240" t="s">
        <v>41</v>
      </c>
      <c r="B2" s="240"/>
      <c r="C2" s="4"/>
      <c r="D2" s="14"/>
      <c r="E2" s="14"/>
    </row>
    <row r="3" spans="1:5" ht="30" customHeight="1" x14ac:dyDescent="0.4">
      <c r="A3" s="241" t="s">
        <v>10</v>
      </c>
      <c r="B3" s="241"/>
      <c r="C3" s="4"/>
      <c r="D3" s="14"/>
      <c r="E3" s="14"/>
    </row>
    <row r="4" spans="1:5" ht="30" customHeight="1" x14ac:dyDescent="0.4">
      <c r="A4" s="5" t="s">
        <v>1</v>
      </c>
      <c r="B4" s="8" t="s">
        <v>0</v>
      </c>
      <c r="C4" s="8"/>
      <c r="D4" s="9"/>
      <c r="E4" s="9"/>
    </row>
    <row r="5" spans="1:5" s="3" customFormat="1" ht="30" customHeight="1" x14ac:dyDescent="0.4">
      <c r="A5" s="202" t="s">
        <v>49</v>
      </c>
      <c r="B5" s="10" t="s">
        <v>68</v>
      </c>
      <c r="C5" s="12"/>
      <c r="D5" s="10"/>
      <c r="E5" s="10"/>
    </row>
    <row r="6" spans="1:5" s="3" customFormat="1" ht="30" customHeight="1" x14ac:dyDescent="0.4">
      <c r="A6" s="203" t="s">
        <v>52</v>
      </c>
      <c r="B6" s="10" t="s">
        <v>15</v>
      </c>
      <c r="C6" s="242"/>
      <c r="D6" s="242"/>
      <c r="E6" s="9"/>
    </row>
    <row r="7" spans="1:5" s="3" customFormat="1" ht="30" customHeight="1" x14ac:dyDescent="0.4">
      <c r="A7" s="203" t="s">
        <v>54</v>
      </c>
      <c r="B7" s="9" t="s">
        <v>70</v>
      </c>
      <c r="C7" s="242"/>
      <c r="D7" s="242"/>
      <c r="E7" s="9"/>
    </row>
    <row r="8" spans="1:5" s="3" customFormat="1" ht="30" customHeight="1" x14ac:dyDescent="0.4">
      <c r="A8" s="203" t="s">
        <v>56</v>
      </c>
      <c r="B8" s="9" t="s">
        <v>71</v>
      </c>
      <c r="C8" s="8"/>
      <c r="D8" s="9"/>
      <c r="E8" s="9"/>
    </row>
    <row r="9" spans="1:5" s="3" customFormat="1" ht="30" customHeight="1" x14ac:dyDescent="0.4">
      <c r="A9" s="203" t="s">
        <v>59</v>
      </c>
      <c r="B9" s="10" t="s">
        <v>67</v>
      </c>
      <c r="C9" s="8"/>
      <c r="D9" s="9"/>
      <c r="E9" s="9"/>
    </row>
    <row r="10" spans="1:5" s="3" customFormat="1" ht="30" customHeight="1" x14ac:dyDescent="0.4">
      <c r="A10" s="203" t="s">
        <v>14</v>
      </c>
      <c r="B10" s="10" t="s">
        <v>64</v>
      </c>
      <c r="C10" s="8"/>
      <c r="D10" s="9"/>
      <c r="E10" s="9"/>
    </row>
    <row r="11" spans="1:5" s="3" customFormat="1" ht="30" customHeight="1" x14ac:dyDescent="0.4">
      <c r="A11" s="203" t="s">
        <v>38</v>
      </c>
      <c r="B11" s="10" t="s">
        <v>215</v>
      </c>
      <c r="C11" s="8"/>
      <c r="D11" s="9"/>
      <c r="E11" s="9"/>
    </row>
    <row r="12" spans="1:5" s="3" customFormat="1" ht="30" customHeight="1" x14ac:dyDescent="0.4">
      <c r="A12" s="203" t="s">
        <v>61</v>
      </c>
      <c r="B12" s="11" t="s">
        <v>73</v>
      </c>
      <c r="C12" s="8"/>
      <c r="D12" s="9"/>
      <c r="E12" s="9"/>
    </row>
    <row r="13" spans="1:5" s="3" customFormat="1" ht="30" customHeight="1" x14ac:dyDescent="0.4">
      <c r="A13" s="203" t="s">
        <v>63</v>
      </c>
      <c r="B13" s="11" t="s">
        <v>74</v>
      </c>
      <c r="C13" s="12"/>
      <c r="D13" s="10"/>
      <c r="E13" s="10"/>
    </row>
    <row r="14" spans="1:5" s="3" customFormat="1" ht="30" customHeight="1" x14ac:dyDescent="0.4">
      <c r="A14" s="203" t="s">
        <v>214</v>
      </c>
      <c r="B14" s="10" t="s">
        <v>76</v>
      </c>
      <c r="C14" s="12"/>
      <c r="D14" s="10"/>
      <c r="E14" s="10"/>
    </row>
    <row r="15" spans="1:5" s="3" customFormat="1" ht="30" customHeight="1" x14ac:dyDescent="0.4">
      <c r="A15" s="6"/>
      <c r="B15" s="10"/>
      <c r="C15" s="12"/>
      <c r="D15" s="10"/>
      <c r="E15" s="10"/>
    </row>
    <row r="16" spans="1:5" s="3" customFormat="1" ht="30" customHeight="1" x14ac:dyDescent="0.4">
      <c r="A16" s="6"/>
      <c r="B16" s="10"/>
      <c r="C16" s="12"/>
      <c r="D16" s="10"/>
      <c r="E16" s="10"/>
    </row>
    <row r="17" spans="1:5" s="3" customFormat="1" ht="30" customHeight="1" x14ac:dyDescent="0.4">
      <c r="A17" s="6"/>
      <c r="B17" s="10"/>
      <c r="C17" s="12"/>
      <c r="D17" s="10"/>
      <c r="E17" s="10"/>
    </row>
    <row r="18" spans="1:5" s="3" customFormat="1" ht="30" customHeight="1" x14ac:dyDescent="0.4">
      <c r="A18" s="6"/>
      <c r="B18" s="11"/>
      <c r="C18" s="12"/>
      <c r="D18" s="10"/>
      <c r="E18" s="10"/>
    </row>
    <row r="19" spans="1:5" s="3" customFormat="1" ht="30" customHeight="1" x14ac:dyDescent="0.4">
      <c r="A19" s="6"/>
      <c r="B19" s="10"/>
      <c r="C19" s="12"/>
      <c r="D19" s="10"/>
      <c r="E19" s="10"/>
    </row>
    <row r="20" spans="1:5" s="3" customFormat="1" ht="30" customHeight="1" x14ac:dyDescent="0.4">
      <c r="A20" s="6"/>
      <c r="B20" s="10"/>
      <c r="C20" s="12"/>
      <c r="D20" s="10"/>
      <c r="E20" s="10"/>
    </row>
    <row r="21" spans="1:5" s="3" customFormat="1" ht="30" customHeight="1" x14ac:dyDescent="0.4">
      <c r="A21" s="7"/>
      <c r="C21" s="12"/>
      <c r="D21" s="10"/>
      <c r="E21" s="10"/>
    </row>
    <row r="22" spans="1:5" s="3" customFormat="1" ht="30" customHeight="1" x14ac:dyDescent="0.4">
      <c r="A22" s="7"/>
      <c r="C22" s="12"/>
      <c r="D22" s="10"/>
      <c r="E22" s="10"/>
    </row>
    <row r="23" spans="1:5" s="3" customFormat="1" ht="30" customHeight="1" x14ac:dyDescent="0.4">
      <c r="A23" s="7"/>
      <c r="B23" s="10"/>
      <c r="C23" s="12"/>
      <c r="D23" s="10"/>
      <c r="E23" s="10"/>
    </row>
    <row r="24" spans="1:5" s="3" customFormat="1" ht="30" customHeight="1" x14ac:dyDescent="0.4">
      <c r="A24" s="7"/>
      <c r="B24" s="10"/>
      <c r="C24" s="12"/>
      <c r="D24" s="10"/>
      <c r="E24" s="10"/>
    </row>
    <row r="25" spans="1:5" s="3" customFormat="1" ht="30" customHeight="1" x14ac:dyDescent="0.4">
      <c r="A25" s="7"/>
      <c r="B25" s="10"/>
      <c r="C25" s="12"/>
      <c r="D25" s="10"/>
      <c r="E25" s="10"/>
    </row>
    <row r="26" spans="1:5" s="3" customFormat="1" ht="30" customHeight="1" x14ac:dyDescent="0.4">
      <c r="C26" s="13"/>
    </row>
    <row r="27" spans="1:5" s="3" customFormat="1" ht="30" customHeight="1" x14ac:dyDescent="0.4">
      <c r="C27" s="13"/>
    </row>
    <row r="28" spans="1:5" s="3" customFormat="1" ht="30" customHeight="1" x14ac:dyDescent="0.4">
      <c r="C28" s="13"/>
    </row>
    <row r="29" spans="1:5" s="3" customFormat="1" ht="30" customHeight="1" x14ac:dyDescent="0.4">
      <c r="C29" s="13"/>
    </row>
    <row r="30" spans="1:5" s="3" customFormat="1" ht="30" customHeight="1" x14ac:dyDescent="0.4">
      <c r="C30" s="13"/>
    </row>
    <row r="31" spans="1:5" s="3" customFormat="1" ht="30" customHeight="1" x14ac:dyDescent="0.4">
      <c r="C31" s="13"/>
    </row>
    <row r="32" spans="1:5" s="3" customFormat="1" ht="24.95" customHeight="1" x14ac:dyDescent="0.4">
      <c r="C32" s="13"/>
    </row>
    <row r="33" spans="3:3" s="3" customFormat="1" ht="24.95" customHeight="1" x14ac:dyDescent="0.4">
      <c r="C33" s="13"/>
    </row>
    <row r="34" spans="3:3" s="3" customFormat="1" ht="24.95" customHeight="1" x14ac:dyDescent="0.4">
      <c r="C34" s="13"/>
    </row>
    <row r="35" spans="3:3" s="3" customFormat="1" ht="24.95" customHeight="1" x14ac:dyDescent="0.4">
      <c r="C35" s="13"/>
    </row>
    <row r="36" spans="3:3" s="3" customFormat="1" ht="24.95" customHeight="1" x14ac:dyDescent="0.4">
      <c r="C36" s="13"/>
    </row>
    <row r="37" spans="3:3" s="3" customFormat="1" ht="24.95" customHeight="1" x14ac:dyDescent="0.4">
      <c r="C37" s="13"/>
    </row>
    <row r="38" spans="3:3" s="3" customFormat="1" ht="24.95" customHeight="1" x14ac:dyDescent="0.4">
      <c r="C38" s="13"/>
    </row>
    <row r="39" spans="3:3" s="3" customFormat="1" ht="24.95" customHeight="1" x14ac:dyDescent="0.4">
      <c r="C39" s="13"/>
    </row>
    <row r="40" spans="3:3" s="3" customFormat="1" ht="24.95" customHeight="1" x14ac:dyDescent="0.4">
      <c r="C40" s="13"/>
    </row>
    <row r="41" spans="3:3" s="3" customFormat="1" ht="24.95" customHeight="1" x14ac:dyDescent="0.4">
      <c r="C41" s="13"/>
    </row>
    <row r="42" spans="3:3" s="3" customFormat="1" ht="24.95" customHeight="1" x14ac:dyDescent="0.4">
      <c r="C42" s="13"/>
    </row>
    <row r="43" spans="3:3" s="3" customFormat="1" ht="24.95" customHeight="1" x14ac:dyDescent="0.4">
      <c r="C43" s="13"/>
    </row>
    <row r="44" spans="3:3" s="3" customFormat="1" ht="24.95" customHeight="1" x14ac:dyDescent="0.4">
      <c r="C44" s="13"/>
    </row>
    <row r="45" spans="3:3" s="3" customFormat="1" ht="24.95" customHeight="1" x14ac:dyDescent="0.4">
      <c r="C45" s="13"/>
    </row>
    <row r="46" spans="3:3" s="3" customFormat="1" ht="24.95" customHeight="1" x14ac:dyDescent="0.4">
      <c r="C46" s="13"/>
    </row>
    <row r="47" spans="3:3" s="3" customFormat="1" ht="24.95" customHeight="1" x14ac:dyDescent="0.4">
      <c r="C47" s="13"/>
    </row>
    <row r="48" spans="3:3" s="3" customFormat="1" ht="24.95" customHeight="1" x14ac:dyDescent="0.4">
      <c r="C48" s="13"/>
    </row>
    <row r="49" spans="3:3" s="3" customFormat="1" ht="24.95" customHeight="1" x14ac:dyDescent="0.4">
      <c r="C49" s="13"/>
    </row>
    <row r="50" spans="3:3" s="3" customFormat="1" ht="24.95" customHeight="1" x14ac:dyDescent="0.4">
      <c r="C50" s="13"/>
    </row>
    <row r="51" spans="3:3" s="3" customFormat="1" ht="24.95" customHeight="1" x14ac:dyDescent="0.4">
      <c r="C51" s="13"/>
    </row>
    <row r="52" spans="3:3" s="3" customFormat="1" ht="24.95" customHeight="1" x14ac:dyDescent="0.4">
      <c r="C52" s="13"/>
    </row>
    <row r="53" spans="3:3" s="3" customFormat="1" ht="24.95" customHeight="1" x14ac:dyDescent="0.4">
      <c r="C53" s="13"/>
    </row>
    <row r="54" spans="3:3" s="3" customFormat="1" ht="24.95" customHeight="1" x14ac:dyDescent="0.4">
      <c r="C54" s="13"/>
    </row>
    <row r="55" spans="3:3" s="3" customFormat="1" ht="24.95" customHeight="1" x14ac:dyDescent="0.4">
      <c r="C55" s="13"/>
    </row>
    <row r="56" spans="3:3" s="3" customFormat="1" ht="24.95" customHeight="1" x14ac:dyDescent="0.4">
      <c r="C56" s="13"/>
    </row>
    <row r="57" spans="3:3" s="3" customFormat="1" ht="24.95" customHeight="1" x14ac:dyDescent="0.4">
      <c r="C57" s="13"/>
    </row>
    <row r="58" spans="3:3" s="3" customFormat="1" ht="24.95" customHeight="1" x14ac:dyDescent="0.4">
      <c r="C58" s="13"/>
    </row>
    <row r="59" spans="3:3" s="3" customFormat="1" ht="24.95" customHeight="1" x14ac:dyDescent="0.4">
      <c r="C59" s="13"/>
    </row>
    <row r="60" spans="3:3" s="3" customFormat="1" ht="24.95" customHeight="1" x14ac:dyDescent="0.4">
      <c r="C60" s="13"/>
    </row>
    <row r="61" spans="3:3" s="3" customFormat="1" ht="24.95" customHeight="1" x14ac:dyDescent="0.4">
      <c r="C61" s="13"/>
    </row>
    <row r="62" spans="3:3" s="3" customFormat="1" ht="24.95" customHeight="1" x14ac:dyDescent="0.4">
      <c r="C62" s="13"/>
    </row>
    <row r="63" spans="3:3" s="3" customFormat="1" ht="24.95" customHeight="1" x14ac:dyDescent="0.4">
      <c r="C63" s="13"/>
    </row>
    <row r="64" spans="3:3" s="3" customFormat="1" ht="24.95" customHeight="1" x14ac:dyDescent="0.4">
      <c r="C64" s="13"/>
    </row>
    <row r="65" spans="3:3" s="3" customFormat="1" ht="24.95" customHeight="1" x14ac:dyDescent="0.4">
      <c r="C65" s="13"/>
    </row>
    <row r="66" spans="3:3" s="3" customFormat="1" ht="24.95" customHeight="1" x14ac:dyDescent="0.4">
      <c r="C66" s="13"/>
    </row>
    <row r="67" spans="3:3" s="3" customFormat="1" ht="24.95" customHeight="1" x14ac:dyDescent="0.4">
      <c r="C67" s="13"/>
    </row>
    <row r="68" spans="3:3" s="3" customFormat="1" ht="24.95" customHeight="1" x14ac:dyDescent="0.4">
      <c r="C68" s="13"/>
    </row>
    <row r="69" spans="3:3" s="3" customFormat="1" ht="24.95" customHeight="1" x14ac:dyDescent="0.4">
      <c r="C69" s="13"/>
    </row>
    <row r="70" spans="3:3" s="3" customFormat="1" ht="24.95" customHeight="1" x14ac:dyDescent="0.4">
      <c r="C70" s="13"/>
    </row>
    <row r="71" spans="3:3" s="3" customFormat="1" ht="24.95" customHeight="1" x14ac:dyDescent="0.4">
      <c r="C71" s="13"/>
    </row>
    <row r="72" spans="3:3" s="3" customFormat="1" ht="24.95" customHeight="1" x14ac:dyDescent="0.4">
      <c r="C72" s="13"/>
    </row>
    <row r="73" spans="3:3" s="3" customFormat="1" ht="24.95" customHeight="1" x14ac:dyDescent="0.4">
      <c r="C73" s="13"/>
    </row>
    <row r="74" spans="3:3" s="3" customFormat="1" ht="24.95" customHeight="1" x14ac:dyDescent="0.4">
      <c r="C74" s="13"/>
    </row>
    <row r="75" spans="3:3" s="3" customFormat="1" ht="24.95" customHeight="1" x14ac:dyDescent="0.4">
      <c r="C75" s="13"/>
    </row>
    <row r="76" spans="3:3" s="3" customFormat="1" ht="24.95" customHeight="1" x14ac:dyDescent="0.4">
      <c r="C76" s="13"/>
    </row>
    <row r="77" spans="3:3" s="3" customFormat="1" ht="24.95" customHeight="1" x14ac:dyDescent="0.4">
      <c r="C77" s="13"/>
    </row>
    <row r="78" spans="3:3" s="3" customFormat="1" ht="24.95" customHeight="1" x14ac:dyDescent="0.4">
      <c r="C78" s="13"/>
    </row>
    <row r="79" spans="3:3" s="3" customFormat="1" ht="24.95" customHeight="1" x14ac:dyDescent="0.4">
      <c r="C79" s="13"/>
    </row>
  </sheetData>
  <sheetProtection sheet="1" objects="1" scenarios="1"/>
  <mergeCells count="5">
    <mergeCell ref="A1:B1"/>
    <mergeCell ref="A2:B2"/>
    <mergeCell ref="A3:B3"/>
    <mergeCell ref="C6:D6"/>
    <mergeCell ref="C7:D7"/>
  </mergeCells>
  <phoneticPr fontId="3"/>
  <hyperlinks>
    <hyperlink ref="A5" location="'16-1'!A1" display="16-1" xr:uid="{00000000-0004-0000-0000-000000000000}"/>
    <hyperlink ref="A6:A13" location="'15-1'!A1" display="16-2" xr:uid="{00000000-0004-0000-0000-000001000000}"/>
    <hyperlink ref="A14" location="'16-10'!A1" display="16-10" xr:uid="{00000000-0004-0000-0000-000002000000}"/>
    <hyperlink ref="A6" location="'16-2'!A1" display="16-2" xr:uid="{00000000-0004-0000-0000-000003000000}"/>
    <hyperlink ref="A7" location="'16-3'!A1" display="16-3" xr:uid="{00000000-0004-0000-0000-000004000000}"/>
    <hyperlink ref="A8" location="'16-4'!A1" display="16-4" xr:uid="{00000000-0004-0000-0000-000005000000}"/>
    <hyperlink ref="A9" location="'16-5'!A1" display="16-5" xr:uid="{00000000-0004-0000-0000-000006000000}"/>
    <hyperlink ref="A10" location="'16-6'!A1" display="16-6" xr:uid="{00000000-0004-0000-0000-000007000000}"/>
    <hyperlink ref="A11" location="'16-7 一般会計決算額推移'!A1" display="16-7" xr:uid="{00000000-0004-0000-0000-000008000000}"/>
    <hyperlink ref="A12" location="'16-8'!A1" display="16-8" xr:uid="{00000000-0004-0000-0000-000009000000}"/>
    <hyperlink ref="A13" location="'16-9'!A1" display="16-9" xr:uid="{00000000-0004-0000-0000-00000A000000}"/>
  </hyperlink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56"/>
  <sheetViews>
    <sheetView showGridLines="0" zoomScaleSheetLayoutView="100" workbookViewId="0"/>
  </sheetViews>
  <sheetFormatPr defaultRowHeight="15" customHeight="1" x14ac:dyDescent="0.4"/>
  <cols>
    <col min="1" max="1" width="5.625" style="91" customWidth="1"/>
    <col min="2" max="4" width="27.875" style="91" customWidth="1"/>
    <col min="5" max="5" width="15.375" style="91" customWidth="1"/>
    <col min="6" max="6" width="20.625" style="91" customWidth="1"/>
    <col min="7" max="7" width="9" style="91" customWidth="1"/>
    <col min="8" max="16384" width="9" style="91"/>
  </cols>
  <sheetData>
    <row r="1" spans="1:6" ht="20.25" customHeight="1" x14ac:dyDescent="0.4">
      <c r="A1" s="94" t="s">
        <v>205</v>
      </c>
      <c r="F1" s="111"/>
    </row>
    <row r="2" spans="1:6" ht="15" customHeight="1" x14ac:dyDescent="0.4">
      <c r="B2" s="95"/>
      <c r="C2" s="95"/>
      <c r="D2" s="116" t="s">
        <v>204</v>
      </c>
      <c r="F2" s="115"/>
    </row>
    <row r="3" spans="1:6" s="182" customFormat="1" ht="15" customHeight="1" x14ac:dyDescent="0.4">
      <c r="B3" s="99" t="s">
        <v>203</v>
      </c>
      <c r="C3" s="227" t="s">
        <v>147</v>
      </c>
      <c r="D3" s="227" t="s">
        <v>202</v>
      </c>
    </row>
    <row r="4" spans="1:6" s="182" customFormat="1" ht="15" customHeight="1" x14ac:dyDescent="0.4">
      <c r="B4" s="97" t="s">
        <v>163</v>
      </c>
      <c r="C4" s="228">
        <v>3457000</v>
      </c>
      <c r="D4" s="229">
        <f>C4/C26*100</f>
        <v>21.783238815374922</v>
      </c>
    </row>
    <row r="5" spans="1:6" s="182" customFormat="1" ht="15" customHeight="1" x14ac:dyDescent="0.4">
      <c r="B5" s="98" t="s">
        <v>162</v>
      </c>
      <c r="C5" s="230">
        <v>129954</v>
      </c>
      <c r="D5" s="231">
        <f>C5/C26*100</f>
        <v>0.81886578449905478</v>
      </c>
    </row>
    <row r="6" spans="1:6" s="182" customFormat="1" ht="15" customHeight="1" x14ac:dyDescent="0.4">
      <c r="B6" s="98" t="s">
        <v>161</v>
      </c>
      <c r="C6" s="230">
        <v>500</v>
      </c>
      <c r="D6" s="231">
        <f>C6/C26*100</f>
        <v>3.1505986137366098E-3</v>
      </c>
    </row>
    <row r="7" spans="1:6" s="182" customFormat="1" ht="15" customHeight="1" x14ac:dyDescent="0.4">
      <c r="B7" s="98" t="s">
        <v>120</v>
      </c>
      <c r="C7" s="230">
        <v>7000</v>
      </c>
      <c r="D7" s="231">
        <f>C7/C26*100</f>
        <v>4.4108380592312535E-2</v>
      </c>
    </row>
    <row r="8" spans="1:6" s="182" customFormat="1" ht="15" customHeight="1" x14ac:dyDescent="0.4">
      <c r="B8" s="98" t="s">
        <v>201</v>
      </c>
      <c r="C8" s="230">
        <v>6000</v>
      </c>
      <c r="D8" s="231">
        <f>C8/C26*100</f>
        <v>3.780718336483932E-2</v>
      </c>
    </row>
    <row r="9" spans="1:6" s="182" customFormat="1" ht="15" customHeight="1" x14ac:dyDescent="0.4">
      <c r="B9" s="98" t="s">
        <v>158</v>
      </c>
      <c r="C9" s="230">
        <v>42000</v>
      </c>
      <c r="D9" s="231">
        <f>C9/C26*100</f>
        <v>0.26465028355387527</v>
      </c>
    </row>
    <row r="10" spans="1:6" s="182" customFormat="1" ht="15" customHeight="1" x14ac:dyDescent="0.4">
      <c r="B10" s="98" t="s">
        <v>156</v>
      </c>
      <c r="C10" s="230">
        <v>700000</v>
      </c>
      <c r="D10" s="231">
        <f>C10/C26*100</f>
        <v>4.4108380592312546</v>
      </c>
    </row>
    <row r="11" spans="1:6" s="182" customFormat="1" ht="15" customHeight="1" x14ac:dyDescent="0.4">
      <c r="B11" s="98" t="s">
        <v>140</v>
      </c>
      <c r="C11" s="230">
        <v>5000</v>
      </c>
      <c r="D11" s="231">
        <f>C11/C26*100</f>
        <v>3.1505986137366097E-2</v>
      </c>
    </row>
    <row r="12" spans="1:6" s="182" customFormat="1" ht="15" customHeight="1" x14ac:dyDescent="0.4">
      <c r="B12" s="98" t="s">
        <v>155</v>
      </c>
      <c r="C12" s="230">
        <v>15000</v>
      </c>
      <c r="D12" s="231">
        <f>C12/C26*100</f>
        <v>9.4517958412098299E-2</v>
      </c>
    </row>
    <row r="13" spans="1:6" s="182" customFormat="1" ht="15" customHeight="1" x14ac:dyDescent="0.4">
      <c r="B13" s="98" t="s">
        <v>200</v>
      </c>
      <c r="C13" s="230">
        <v>203000</v>
      </c>
      <c r="D13" s="231">
        <f>C13/C26*100</f>
        <v>1.2791430371770636</v>
      </c>
    </row>
    <row r="14" spans="1:6" s="182" customFormat="1" ht="15" customHeight="1" x14ac:dyDescent="0.4">
      <c r="B14" s="98" t="s">
        <v>146</v>
      </c>
      <c r="C14" s="230">
        <v>4190000</v>
      </c>
      <c r="D14" s="231">
        <f>C14/C26*100</f>
        <v>26.402016383112791</v>
      </c>
    </row>
    <row r="15" spans="1:6" s="182" customFormat="1" ht="15" customHeight="1" x14ac:dyDescent="0.4">
      <c r="B15" s="98" t="s">
        <v>151</v>
      </c>
      <c r="C15" s="230">
        <v>5000</v>
      </c>
      <c r="D15" s="231">
        <f>C15/C26*100</f>
        <v>3.1505986137366097E-2</v>
      </c>
    </row>
    <row r="16" spans="1:6" s="182" customFormat="1" ht="15" customHeight="1" x14ac:dyDescent="0.4">
      <c r="B16" s="98" t="s">
        <v>150</v>
      </c>
      <c r="C16" s="230">
        <v>43678</v>
      </c>
      <c r="D16" s="231">
        <f>C16/C26*100</f>
        <v>0.2752236925015753</v>
      </c>
    </row>
    <row r="17" spans="2:4" s="182" customFormat="1" ht="15" customHeight="1" x14ac:dyDescent="0.4">
      <c r="B17" s="98" t="s">
        <v>148</v>
      </c>
      <c r="C17" s="230">
        <v>124279</v>
      </c>
      <c r="D17" s="231">
        <f>C17/C26*100</f>
        <v>0.78310649023314427</v>
      </c>
    </row>
    <row r="18" spans="2:4" s="182" customFormat="1" ht="15" customHeight="1" x14ac:dyDescent="0.4">
      <c r="B18" s="98" t="s">
        <v>145</v>
      </c>
      <c r="C18" s="230">
        <v>1589946</v>
      </c>
      <c r="D18" s="231">
        <f>C18/C26*100</f>
        <v>10.018563327032135</v>
      </c>
    </row>
    <row r="19" spans="2:4" s="182" customFormat="1" ht="15" customHeight="1" x14ac:dyDescent="0.4">
      <c r="B19" s="98" t="s">
        <v>144</v>
      </c>
      <c r="C19" s="230">
        <v>1080068</v>
      </c>
      <c r="D19" s="231">
        <f>C19/C26*100</f>
        <v>6.805721487082546</v>
      </c>
    </row>
    <row r="20" spans="2:4" s="182" customFormat="1" ht="15" customHeight="1" x14ac:dyDescent="0.4">
      <c r="B20" s="98" t="s">
        <v>141</v>
      </c>
      <c r="C20" s="230">
        <v>27291</v>
      </c>
      <c r="D20" s="231">
        <f>C20/C26*100</f>
        <v>0.17196597353497164</v>
      </c>
    </row>
    <row r="21" spans="2:4" s="182" customFormat="1" ht="15" customHeight="1" x14ac:dyDescent="0.4">
      <c r="B21" s="98" t="s">
        <v>199</v>
      </c>
      <c r="C21" s="230">
        <v>1601000</v>
      </c>
      <c r="D21" s="231">
        <f>C21/C26*100</f>
        <v>10.088216761184626</v>
      </c>
    </row>
    <row r="22" spans="2:4" s="182" customFormat="1" ht="15" customHeight="1" x14ac:dyDescent="0.4">
      <c r="B22" s="98" t="s">
        <v>138</v>
      </c>
      <c r="C22" s="230">
        <v>668964</v>
      </c>
      <c r="D22" s="231">
        <f>C22/C26*100</f>
        <v>4.2152741020793947</v>
      </c>
    </row>
    <row r="23" spans="2:4" s="182" customFormat="1" ht="15" customHeight="1" x14ac:dyDescent="0.4">
      <c r="B23" s="98" t="s">
        <v>137</v>
      </c>
      <c r="C23" s="230">
        <v>100000</v>
      </c>
      <c r="D23" s="231">
        <f>C23/C26*100</f>
        <v>0.63011972274732198</v>
      </c>
    </row>
    <row r="24" spans="2:4" s="182" customFormat="1" ht="15" customHeight="1" x14ac:dyDescent="0.4">
      <c r="B24" s="98" t="s">
        <v>198</v>
      </c>
      <c r="C24" s="230">
        <v>1037920</v>
      </c>
      <c r="D24" s="231">
        <f>C24/C26*100</f>
        <v>6.5401386263390036</v>
      </c>
    </row>
    <row r="25" spans="2:4" s="182" customFormat="1" ht="15" customHeight="1" x14ac:dyDescent="0.4">
      <c r="B25" s="196" t="s">
        <v>197</v>
      </c>
      <c r="C25" s="232">
        <v>836400</v>
      </c>
      <c r="D25" s="233">
        <f>C25/C26*100</f>
        <v>5.2703213610586008</v>
      </c>
    </row>
    <row r="26" spans="2:4" s="182" customFormat="1" ht="15" customHeight="1" x14ac:dyDescent="0.4">
      <c r="B26" s="197" t="s">
        <v>43</v>
      </c>
      <c r="C26" s="232">
        <f>SUM(C4:C25)</f>
        <v>15870000</v>
      </c>
      <c r="D26" s="233">
        <f>SUM(D4:D25)</f>
        <v>100</v>
      </c>
    </row>
    <row r="27" spans="2:4" ht="15" customHeight="1" x14ac:dyDescent="0.4">
      <c r="B27" s="144"/>
      <c r="C27" s="100"/>
      <c r="D27" s="198" t="s">
        <v>114</v>
      </c>
    </row>
    <row r="30" spans="2:4" ht="18.75" customHeight="1" x14ac:dyDescent="0.4">
      <c r="B30" s="103" t="s">
        <v>238</v>
      </c>
    </row>
    <row r="31" spans="2:4" ht="13.5" x14ac:dyDescent="0.4"/>
    <row r="56" spans="2:2" ht="15" customHeight="1" x14ac:dyDescent="0.4">
      <c r="B56" s="104" t="s">
        <v>9</v>
      </c>
    </row>
  </sheetData>
  <sheetProtection sheet="1" objects="1" scenarios="1"/>
  <phoneticPr fontId="3"/>
  <hyperlinks>
    <hyperlink ref="B56" location="目次!A1" display="目次へ戻る" xr:uid="{00000000-0004-0000-0900-000000000000}"/>
  </hyperlinks>
  <printOptions horizontalCentered="1"/>
  <pageMargins left="0.23622047244094491" right="0.23622047244094491" top="0.74803149606299213" bottom="0.74803149606299213" header="0.31496062992125984" footer="0.31496062992125984"/>
  <pageSetup paperSize="9" scale="8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51"/>
  <sheetViews>
    <sheetView showGridLines="0" zoomScaleSheetLayoutView="100" workbookViewId="0"/>
  </sheetViews>
  <sheetFormatPr defaultRowHeight="13.5" x14ac:dyDescent="0.4"/>
  <cols>
    <col min="1" max="1" width="5.625" style="91" customWidth="1"/>
    <col min="2" max="4" width="27.875" style="91" customWidth="1"/>
    <col min="5" max="5" width="9" style="91" customWidth="1"/>
    <col min="6" max="16384" width="9" style="91"/>
  </cols>
  <sheetData>
    <row r="1" spans="1:6" ht="20.25" customHeight="1" x14ac:dyDescent="0.4">
      <c r="A1" s="94" t="s">
        <v>136</v>
      </c>
      <c r="B1" s="182"/>
      <c r="C1" s="182"/>
      <c r="D1" s="182"/>
      <c r="E1" s="182"/>
      <c r="F1" s="182"/>
    </row>
    <row r="2" spans="1:6" ht="21" customHeight="1" x14ac:dyDescent="0.4">
      <c r="A2" s="199"/>
      <c r="C2" s="94"/>
      <c r="D2" s="94"/>
      <c r="E2" s="93"/>
    </row>
    <row r="3" spans="1:6" ht="15" customHeight="1" x14ac:dyDescent="0.4">
      <c r="B3" s="95"/>
      <c r="C3" s="95"/>
      <c r="D3" s="116" t="s">
        <v>213</v>
      </c>
    </row>
    <row r="4" spans="1:6" ht="15" customHeight="1" x14ac:dyDescent="0.4">
      <c r="B4" s="99" t="s">
        <v>203</v>
      </c>
      <c r="C4" s="99" t="s">
        <v>147</v>
      </c>
      <c r="D4" s="99" t="s">
        <v>202</v>
      </c>
    </row>
    <row r="5" spans="1:6" ht="15" customHeight="1" x14ac:dyDescent="0.4">
      <c r="B5" s="97" t="s">
        <v>212</v>
      </c>
      <c r="C5" s="234">
        <v>157607</v>
      </c>
      <c r="D5" s="235">
        <f>SUM(C5)/C18*100</f>
        <v>0.99311279143037179</v>
      </c>
    </row>
    <row r="6" spans="1:6" ht="15" customHeight="1" x14ac:dyDescent="0.4">
      <c r="B6" s="98" t="s">
        <v>211</v>
      </c>
      <c r="C6" s="236">
        <v>2640061</v>
      </c>
      <c r="D6" s="237">
        <f>SUM(C6)/C18*100</f>
        <v>16.635545053560179</v>
      </c>
    </row>
    <row r="7" spans="1:6" ht="15" customHeight="1" x14ac:dyDescent="0.4">
      <c r="B7" s="98" t="s">
        <v>106</v>
      </c>
      <c r="C7" s="236">
        <v>5054988</v>
      </c>
      <c r="D7" s="237">
        <f>SUM(C7)/C18*100</f>
        <v>31.852476370510395</v>
      </c>
    </row>
    <row r="8" spans="1:6" ht="15" customHeight="1" x14ac:dyDescent="0.4">
      <c r="B8" s="98" t="s">
        <v>118</v>
      </c>
      <c r="C8" s="236">
        <v>939649</v>
      </c>
      <c r="D8" s="237">
        <f>SUM(C8)/C18*100</f>
        <v>5.9209136735979833</v>
      </c>
    </row>
    <row r="9" spans="1:6" ht="15" customHeight="1" x14ac:dyDescent="0.4">
      <c r="B9" s="98" t="s">
        <v>31</v>
      </c>
      <c r="C9" s="236">
        <v>44391</v>
      </c>
      <c r="D9" s="237">
        <f>SUM(C9)/C18*100</f>
        <v>0.27971644612476371</v>
      </c>
    </row>
    <row r="10" spans="1:6" ht="15" customHeight="1" x14ac:dyDescent="0.4">
      <c r="B10" s="98" t="s">
        <v>210</v>
      </c>
      <c r="C10" s="236">
        <v>597306</v>
      </c>
      <c r="D10" s="237">
        <f>SUM(C10)/C18*100</f>
        <v>3.7637429111531193</v>
      </c>
    </row>
    <row r="11" spans="1:6" ht="15" customHeight="1" x14ac:dyDescent="0.4">
      <c r="B11" s="98" t="s">
        <v>110</v>
      </c>
      <c r="C11" s="236">
        <v>1375340</v>
      </c>
      <c r="D11" s="237">
        <f>SUM(C11)/C18*100</f>
        <v>8.6662885948330182</v>
      </c>
    </row>
    <row r="12" spans="1:6" ht="15" customHeight="1" x14ac:dyDescent="0.4">
      <c r="B12" s="98" t="s">
        <v>209</v>
      </c>
      <c r="C12" s="236">
        <v>1504418</v>
      </c>
      <c r="D12" s="237">
        <f>SUM(C12)/C18*100</f>
        <v>9.4796345305608067</v>
      </c>
    </row>
    <row r="13" spans="1:6" ht="15" customHeight="1" x14ac:dyDescent="0.4">
      <c r="B13" s="98" t="s">
        <v>171</v>
      </c>
      <c r="C13" s="236">
        <v>614368</v>
      </c>
      <c r="D13" s="237">
        <f>SUM(C13)/C18*100</f>
        <v>3.8712539382482674</v>
      </c>
    </row>
    <row r="14" spans="1:6" ht="15" customHeight="1" x14ac:dyDescent="0.4">
      <c r="B14" s="98" t="s">
        <v>50</v>
      </c>
      <c r="C14" s="236">
        <v>1802097</v>
      </c>
      <c r="D14" s="237">
        <f>SUM(C14)/C18*100</f>
        <v>11.355368620037808</v>
      </c>
    </row>
    <row r="15" spans="1:6" ht="15" customHeight="1" x14ac:dyDescent="0.4">
      <c r="B15" s="98" t="s">
        <v>7</v>
      </c>
      <c r="C15" s="236">
        <v>41075</v>
      </c>
      <c r="D15" s="237">
        <f>SUM(C15)/C18*100</f>
        <v>0.25882167611846252</v>
      </c>
    </row>
    <row r="16" spans="1:6" ht="15" customHeight="1" x14ac:dyDescent="0.4">
      <c r="B16" s="98" t="s">
        <v>143</v>
      </c>
      <c r="C16" s="236">
        <v>1078700</v>
      </c>
      <c r="D16" s="237">
        <f>SUM(C16)/C18*100</f>
        <v>6.7971014492753623</v>
      </c>
    </row>
    <row r="17" spans="2:4" ht="15" customHeight="1" x14ac:dyDescent="0.4">
      <c r="B17" s="98" t="s">
        <v>208</v>
      </c>
      <c r="C17" s="236">
        <v>20000</v>
      </c>
      <c r="D17" s="238">
        <f>SUM(C17)/C18*100</f>
        <v>0.12602394454946439</v>
      </c>
    </row>
    <row r="18" spans="2:4" ht="15" customHeight="1" x14ac:dyDescent="0.4">
      <c r="B18" s="99" t="s">
        <v>207</v>
      </c>
      <c r="C18" s="239">
        <f>SUM(C5:C17)</f>
        <v>15870000</v>
      </c>
      <c r="D18" s="238">
        <f>SUM(D5:D17)</f>
        <v>99.999999999999986</v>
      </c>
    </row>
    <row r="19" spans="2:4" ht="15" customHeight="1" x14ac:dyDescent="0.4">
      <c r="B19" s="100"/>
      <c r="C19" s="200" t="s">
        <v>206</v>
      </c>
      <c r="D19" s="201" t="s">
        <v>55</v>
      </c>
    </row>
    <row r="23" spans="2:4" ht="17.25" x14ac:dyDescent="0.4">
      <c r="B23" s="103" t="s">
        <v>66</v>
      </c>
    </row>
    <row r="24" spans="2:4" ht="18.75" customHeight="1" x14ac:dyDescent="0.4"/>
    <row r="51" spans="2:2" x14ac:dyDescent="0.4">
      <c r="B51" s="104" t="s">
        <v>9</v>
      </c>
    </row>
  </sheetData>
  <sheetProtection sheet="1" objects="1" scenarios="1"/>
  <phoneticPr fontId="3"/>
  <hyperlinks>
    <hyperlink ref="B51" location="目次!A1" display="目次へ戻る" xr:uid="{00000000-0004-0000-0A00-000000000000}"/>
  </hyperlinks>
  <printOptions horizontalCentered="1"/>
  <pageMargins left="0.23622047244094491" right="0.23622047244094491" top="0.74803149606299213" bottom="0.74803149606299213"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3"/>
  <sheetViews>
    <sheetView showGridLines="0" workbookViewId="0"/>
  </sheetViews>
  <sheetFormatPr defaultRowHeight="15" customHeight="1" x14ac:dyDescent="0.4"/>
  <cols>
    <col min="1" max="1" width="5.625" style="15" customWidth="1"/>
    <col min="2" max="2" width="15.625" style="15" customWidth="1"/>
    <col min="3" max="5" width="20.625" style="15" customWidth="1"/>
    <col min="6" max="6" width="4" style="15" customWidth="1"/>
    <col min="7" max="7" width="9" style="15" customWidth="1"/>
    <col min="8" max="16384" width="9" style="15"/>
  </cols>
  <sheetData>
    <row r="1" spans="1:8" ht="20.25" customHeight="1" x14ac:dyDescent="0.4">
      <c r="A1" s="17" t="s">
        <v>42</v>
      </c>
      <c r="C1" s="17"/>
      <c r="D1" s="19"/>
      <c r="E1" s="19"/>
    </row>
    <row r="2" spans="1:8" ht="15" customHeight="1" x14ac:dyDescent="0.4">
      <c r="A2" s="18"/>
      <c r="B2" s="19"/>
      <c r="C2" s="19"/>
      <c r="D2" s="19"/>
      <c r="E2" s="28" t="s">
        <v>32</v>
      </c>
    </row>
    <row r="3" spans="1:8" s="16" customFormat="1" ht="15" customHeight="1" x14ac:dyDescent="0.4">
      <c r="A3" s="18"/>
      <c r="B3" s="205" t="s">
        <v>53</v>
      </c>
      <c r="C3" s="205" t="s">
        <v>69</v>
      </c>
      <c r="D3" s="205" t="s">
        <v>78</v>
      </c>
      <c r="E3" s="205" t="s">
        <v>26</v>
      </c>
      <c r="H3" s="29"/>
    </row>
    <row r="4" spans="1:8" s="16" customFormat="1" ht="15" customHeight="1" x14ac:dyDescent="0.4">
      <c r="B4" s="20" t="s">
        <v>29</v>
      </c>
      <c r="C4" s="25">
        <f t="shared" ref="C4:C19" si="0">SUM(D4:E4)</f>
        <v>347</v>
      </c>
      <c r="D4" s="25">
        <v>225</v>
      </c>
      <c r="E4" s="25">
        <v>122</v>
      </c>
      <c r="H4" s="30"/>
    </row>
    <row r="5" spans="1:8" s="16" customFormat="1" ht="15" customHeight="1" x14ac:dyDescent="0.4">
      <c r="B5" s="21" t="s">
        <v>5</v>
      </c>
      <c r="C5" s="26">
        <f t="shared" si="0"/>
        <v>340</v>
      </c>
      <c r="D5" s="26">
        <v>222</v>
      </c>
      <c r="E5" s="26">
        <v>118</v>
      </c>
      <c r="H5" s="30"/>
    </row>
    <row r="6" spans="1:8" s="16" customFormat="1" ht="15" customHeight="1" x14ac:dyDescent="0.4">
      <c r="B6" s="20" t="s">
        <v>25</v>
      </c>
      <c r="C6" s="25">
        <f t="shared" si="0"/>
        <v>336</v>
      </c>
      <c r="D6" s="25">
        <v>216</v>
      </c>
      <c r="E6" s="25">
        <v>120</v>
      </c>
      <c r="H6" s="30"/>
    </row>
    <row r="7" spans="1:8" s="16" customFormat="1" ht="15" customHeight="1" x14ac:dyDescent="0.4">
      <c r="B7" s="20" t="s">
        <v>22</v>
      </c>
      <c r="C7" s="25">
        <f t="shared" si="0"/>
        <v>334</v>
      </c>
      <c r="D7" s="25">
        <v>213</v>
      </c>
      <c r="E7" s="25">
        <v>121</v>
      </c>
      <c r="H7" s="30"/>
    </row>
    <row r="8" spans="1:8" s="16" customFormat="1" ht="15" customHeight="1" x14ac:dyDescent="0.4">
      <c r="B8" s="20" t="s">
        <v>21</v>
      </c>
      <c r="C8" s="25">
        <f t="shared" si="0"/>
        <v>334</v>
      </c>
      <c r="D8" s="25">
        <v>214</v>
      </c>
      <c r="E8" s="25">
        <v>120</v>
      </c>
      <c r="H8" s="30"/>
    </row>
    <row r="9" spans="1:8" s="16" customFormat="1" ht="15" customHeight="1" x14ac:dyDescent="0.4">
      <c r="B9" s="20" t="s">
        <v>20</v>
      </c>
      <c r="C9" s="25">
        <f t="shared" si="0"/>
        <v>331</v>
      </c>
      <c r="D9" s="25">
        <v>214</v>
      </c>
      <c r="E9" s="25">
        <v>117</v>
      </c>
      <c r="H9" s="30"/>
    </row>
    <row r="10" spans="1:8" s="16" customFormat="1" ht="15" customHeight="1" x14ac:dyDescent="0.4">
      <c r="B10" s="21" t="s">
        <v>19</v>
      </c>
      <c r="C10" s="26">
        <f t="shared" si="0"/>
        <v>326</v>
      </c>
      <c r="D10" s="26">
        <v>203</v>
      </c>
      <c r="E10" s="26">
        <v>123</v>
      </c>
      <c r="H10" s="30"/>
    </row>
    <row r="11" spans="1:8" s="16" customFormat="1" ht="15" customHeight="1" x14ac:dyDescent="0.4">
      <c r="B11" s="20" t="s">
        <v>6</v>
      </c>
      <c r="C11" s="25">
        <f t="shared" si="0"/>
        <v>327</v>
      </c>
      <c r="D11" s="25">
        <v>201</v>
      </c>
      <c r="E11" s="25">
        <v>126</v>
      </c>
      <c r="H11" s="30"/>
    </row>
    <row r="12" spans="1:8" s="16" customFormat="1" ht="15" customHeight="1" x14ac:dyDescent="0.4">
      <c r="B12" s="20" t="s">
        <v>13</v>
      </c>
      <c r="C12" s="25">
        <f t="shared" si="0"/>
        <v>326</v>
      </c>
      <c r="D12" s="25">
        <v>198</v>
      </c>
      <c r="E12" s="25">
        <v>128</v>
      </c>
      <c r="H12" s="30"/>
    </row>
    <row r="13" spans="1:8" s="16" customFormat="1" ht="15" customHeight="1" x14ac:dyDescent="0.4">
      <c r="B13" s="20" t="s">
        <v>3</v>
      </c>
      <c r="C13" s="25">
        <f t="shared" si="0"/>
        <v>330</v>
      </c>
      <c r="D13" s="25">
        <v>202</v>
      </c>
      <c r="E13" s="25">
        <v>128</v>
      </c>
      <c r="H13" s="30"/>
    </row>
    <row r="14" spans="1:8" s="16" customFormat="1" ht="15" customHeight="1" x14ac:dyDescent="0.4">
      <c r="B14" s="20" t="s">
        <v>34</v>
      </c>
      <c r="C14" s="25">
        <f t="shared" si="0"/>
        <v>332</v>
      </c>
      <c r="D14" s="25">
        <v>206</v>
      </c>
      <c r="E14" s="25">
        <v>126</v>
      </c>
      <c r="H14" s="30"/>
    </row>
    <row r="15" spans="1:8" s="16" customFormat="1" ht="15" customHeight="1" x14ac:dyDescent="0.4">
      <c r="B15" s="21" t="s">
        <v>16</v>
      </c>
      <c r="C15" s="26">
        <f t="shared" si="0"/>
        <v>328</v>
      </c>
      <c r="D15" s="26">
        <v>204</v>
      </c>
      <c r="E15" s="26">
        <v>124</v>
      </c>
      <c r="H15" s="30"/>
    </row>
    <row r="16" spans="1:8" s="16" customFormat="1" ht="15" customHeight="1" x14ac:dyDescent="0.4">
      <c r="B16" s="22" t="s">
        <v>27</v>
      </c>
      <c r="C16" s="25">
        <f t="shared" si="0"/>
        <v>320</v>
      </c>
      <c r="D16" s="27">
        <v>200</v>
      </c>
      <c r="E16" s="27">
        <v>120</v>
      </c>
      <c r="H16" s="30"/>
    </row>
    <row r="17" spans="2:8" s="16" customFormat="1" ht="15" customHeight="1" x14ac:dyDescent="0.4">
      <c r="B17" s="20" t="s">
        <v>17</v>
      </c>
      <c r="C17" s="25">
        <f t="shared" si="0"/>
        <v>320</v>
      </c>
      <c r="D17" s="25">
        <v>203</v>
      </c>
      <c r="E17" s="25">
        <v>117</v>
      </c>
      <c r="H17" s="30"/>
    </row>
    <row r="18" spans="2:8" s="16" customFormat="1" ht="15" customHeight="1" x14ac:dyDescent="0.4">
      <c r="B18" s="20" t="s">
        <v>221</v>
      </c>
      <c r="C18" s="25">
        <f t="shared" si="0"/>
        <v>315</v>
      </c>
      <c r="D18" s="25">
        <v>200</v>
      </c>
      <c r="E18" s="25">
        <v>115</v>
      </c>
      <c r="H18" s="30"/>
    </row>
    <row r="19" spans="2:8" s="16" customFormat="1" ht="15" customHeight="1" x14ac:dyDescent="0.4">
      <c r="B19" s="207" t="s">
        <v>229</v>
      </c>
      <c r="C19" s="266">
        <f t="shared" si="0"/>
        <v>320</v>
      </c>
      <c r="D19" s="25">
        <v>200</v>
      </c>
      <c r="E19" s="25">
        <v>120</v>
      </c>
      <c r="H19" s="30"/>
    </row>
    <row r="20" spans="2:8" s="16" customFormat="1" ht="15" customHeight="1" x14ac:dyDescent="0.4">
      <c r="B20" s="23"/>
      <c r="C20" s="23"/>
      <c r="D20" s="243" t="s">
        <v>77</v>
      </c>
      <c r="E20" s="243"/>
    </row>
    <row r="21" spans="2:8" s="16" customFormat="1" ht="15" customHeight="1" x14ac:dyDescent="0.4">
      <c r="B21" s="19" t="s">
        <v>39</v>
      </c>
      <c r="C21" s="23"/>
      <c r="D21" s="23"/>
      <c r="E21" s="23"/>
    </row>
    <row r="22" spans="2:8" s="16" customFormat="1" ht="15" customHeight="1" x14ac:dyDescent="0.4"/>
    <row r="23" spans="2:8" ht="15" customHeight="1" x14ac:dyDescent="0.4">
      <c r="B23" s="24" t="s">
        <v>9</v>
      </c>
      <c r="C23" s="24"/>
    </row>
  </sheetData>
  <sheetProtection sheet="1" objects="1" scenarios="1"/>
  <mergeCells count="1">
    <mergeCell ref="D20:E20"/>
  </mergeCells>
  <phoneticPr fontId="3"/>
  <hyperlinks>
    <hyperlink ref="B23" location="目次!A1" display="目次へ戻る" xr:uid="{00000000-0004-0000-0100-000000000000}"/>
  </hyperlink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2"/>
  <sheetViews>
    <sheetView showGridLines="0" workbookViewId="0"/>
  </sheetViews>
  <sheetFormatPr defaultRowHeight="15" customHeight="1" x14ac:dyDescent="0.4"/>
  <cols>
    <col min="1" max="1" width="5.5" style="15" customWidth="1"/>
    <col min="2" max="5" width="15.625" style="15" customWidth="1"/>
    <col min="6" max="6" width="4" style="15" customWidth="1"/>
    <col min="7" max="7" width="9" style="15" customWidth="1"/>
    <col min="8" max="16384" width="9" style="15"/>
  </cols>
  <sheetData>
    <row r="1" spans="1:6" ht="21" customHeight="1" x14ac:dyDescent="0.4">
      <c r="A1" s="17" t="s">
        <v>86</v>
      </c>
      <c r="B1" s="17"/>
      <c r="C1" s="17"/>
      <c r="D1" s="17"/>
      <c r="E1" s="17"/>
      <c r="F1" s="17"/>
    </row>
    <row r="2" spans="1:6" ht="15" customHeight="1" x14ac:dyDescent="0.4">
      <c r="A2" s="18"/>
      <c r="B2" s="19"/>
      <c r="C2" s="19"/>
      <c r="D2" s="19"/>
      <c r="E2" s="28" t="s">
        <v>32</v>
      </c>
      <c r="F2" s="28"/>
    </row>
    <row r="3" spans="1:6" s="16" customFormat="1" ht="15" customHeight="1" x14ac:dyDescent="0.4">
      <c r="A3" s="18"/>
      <c r="B3" s="245" t="s">
        <v>84</v>
      </c>
      <c r="C3" s="244" t="s">
        <v>234</v>
      </c>
      <c r="D3" s="244"/>
      <c r="E3" s="244"/>
      <c r="F3" s="29"/>
    </row>
    <row r="4" spans="1:6" s="16" customFormat="1" ht="15" customHeight="1" x14ac:dyDescent="0.4">
      <c r="A4" s="31"/>
      <c r="B4" s="245"/>
      <c r="C4" s="205" t="s">
        <v>85</v>
      </c>
      <c r="D4" s="205" t="s">
        <v>78</v>
      </c>
      <c r="E4" s="205" t="s">
        <v>26</v>
      </c>
      <c r="F4" s="29"/>
    </row>
    <row r="5" spans="1:6" s="16" customFormat="1" ht="15" customHeight="1" x14ac:dyDescent="0.4">
      <c r="B5" s="32" t="s">
        <v>35</v>
      </c>
      <c r="C5" s="36">
        <f>SUM(C6:C13)</f>
        <v>24673</v>
      </c>
      <c r="D5" s="36">
        <f>SUM(D6:D13)</f>
        <v>11821</v>
      </c>
      <c r="E5" s="36">
        <f>SUM(E6:E13)</f>
        <v>12852</v>
      </c>
      <c r="F5" s="37"/>
    </row>
    <row r="6" spans="1:6" s="16" customFormat="1" ht="15" customHeight="1" x14ac:dyDescent="0.4">
      <c r="B6" s="33" t="s">
        <v>83</v>
      </c>
      <c r="C6" s="267">
        <v>13431</v>
      </c>
      <c r="D6" s="267">
        <v>6382</v>
      </c>
      <c r="E6" s="267">
        <v>7049</v>
      </c>
      <c r="F6" s="37"/>
    </row>
    <row r="7" spans="1:6" s="16" customFormat="1" ht="15" customHeight="1" x14ac:dyDescent="0.4">
      <c r="B7" s="33" t="s">
        <v>80</v>
      </c>
      <c r="C7" s="267">
        <v>1598</v>
      </c>
      <c r="D7" s="267">
        <v>783</v>
      </c>
      <c r="E7" s="267">
        <v>815</v>
      </c>
      <c r="F7" s="37"/>
    </row>
    <row r="8" spans="1:6" s="16" customFormat="1" ht="15" customHeight="1" x14ac:dyDescent="0.4">
      <c r="B8" s="33" t="s">
        <v>82</v>
      </c>
      <c r="C8" s="267">
        <v>1143</v>
      </c>
      <c r="D8" s="267">
        <v>560</v>
      </c>
      <c r="E8" s="267">
        <v>583</v>
      </c>
      <c r="F8" s="37"/>
    </row>
    <row r="9" spans="1:6" s="16" customFormat="1" ht="15" customHeight="1" x14ac:dyDescent="0.4">
      <c r="B9" s="33" t="s">
        <v>65</v>
      </c>
      <c r="C9" s="267">
        <v>969</v>
      </c>
      <c r="D9" s="267">
        <v>440</v>
      </c>
      <c r="E9" s="267">
        <v>529</v>
      </c>
      <c r="F9" s="37"/>
    </row>
    <row r="10" spans="1:6" s="16" customFormat="1" ht="15" customHeight="1" x14ac:dyDescent="0.4">
      <c r="B10" s="33" t="s">
        <v>81</v>
      </c>
      <c r="C10" s="267">
        <v>3487</v>
      </c>
      <c r="D10" s="267">
        <v>1694</v>
      </c>
      <c r="E10" s="267">
        <v>1793</v>
      </c>
      <c r="F10" s="37"/>
    </row>
    <row r="11" spans="1:6" s="16" customFormat="1" ht="15" customHeight="1" x14ac:dyDescent="0.4">
      <c r="B11" s="33" t="s">
        <v>57</v>
      </c>
      <c r="C11" s="267">
        <v>2491</v>
      </c>
      <c r="D11" s="267">
        <v>1207</v>
      </c>
      <c r="E11" s="267">
        <v>1284</v>
      </c>
      <c r="F11" s="37"/>
    </row>
    <row r="12" spans="1:6" s="16" customFormat="1" ht="15" customHeight="1" x14ac:dyDescent="0.4">
      <c r="B12" s="33" t="s">
        <v>79</v>
      </c>
      <c r="C12" s="267">
        <v>1327</v>
      </c>
      <c r="D12" s="267">
        <v>634</v>
      </c>
      <c r="E12" s="267">
        <v>693</v>
      </c>
      <c r="F12" s="37"/>
    </row>
    <row r="13" spans="1:6" s="16" customFormat="1" ht="15" customHeight="1" x14ac:dyDescent="0.4">
      <c r="B13" s="34" t="s">
        <v>44</v>
      </c>
      <c r="C13" s="268">
        <v>227</v>
      </c>
      <c r="D13" s="268">
        <v>121</v>
      </c>
      <c r="E13" s="268">
        <v>106</v>
      </c>
      <c r="F13" s="37"/>
    </row>
    <row r="14" spans="1:6" s="16" customFormat="1" ht="15" customHeight="1" x14ac:dyDescent="0.4">
      <c r="B14" s="19"/>
      <c r="C14" s="19"/>
      <c r="D14" s="243" t="s">
        <v>23</v>
      </c>
      <c r="E14" s="243"/>
      <c r="F14" s="19"/>
    </row>
    <row r="15" spans="1:6" s="16" customFormat="1" ht="15" customHeight="1" x14ac:dyDescent="0.4">
      <c r="B15" s="35"/>
      <c r="C15" s="35"/>
      <c r="D15" s="35"/>
      <c r="E15" s="35"/>
      <c r="F15" s="15"/>
    </row>
    <row r="16" spans="1:6" s="16" customFormat="1" ht="15" customHeight="1" x14ac:dyDescent="0.4">
      <c r="B16" s="24" t="s">
        <v>9</v>
      </c>
    </row>
    <row r="17" s="16" customFormat="1" ht="15" customHeight="1" x14ac:dyDescent="0.4"/>
    <row r="18" s="16" customFormat="1" ht="15" customHeight="1" x14ac:dyDescent="0.4"/>
    <row r="19" s="16" customFormat="1" ht="15" customHeight="1" x14ac:dyDescent="0.4"/>
    <row r="20" s="16" customFormat="1" ht="15" customHeight="1" x14ac:dyDescent="0.4"/>
    <row r="21" s="16" customFormat="1" ht="15" customHeight="1" x14ac:dyDescent="0.4"/>
    <row r="22" s="16" customFormat="1" ht="15" customHeight="1" x14ac:dyDescent="0.4"/>
  </sheetData>
  <sheetProtection sheet="1" objects="1" scenarios="1"/>
  <mergeCells count="3">
    <mergeCell ref="C3:E3"/>
    <mergeCell ref="D14:E14"/>
    <mergeCell ref="B3:B4"/>
  </mergeCells>
  <phoneticPr fontId="3"/>
  <hyperlinks>
    <hyperlink ref="B16" location="目次!A1" display="目次へ戻る" xr:uid="{00000000-0004-0000-0200-000000000000}"/>
  </hyperlink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1"/>
  <sheetViews>
    <sheetView showGridLines="0" workbookViewId="0"/>
  </sheetViews>
  <sheetFormatPr defaultRowHeight="15" customHeight="1" x14ac:dyDescent="0.4"/>
  <cols>
    <col min="1" max="1" width="5.625" style="15" customWidth="1"/>
    <col min="2" max="2" width="23.125" style="15" customWidth="1"/>
    <col min="3" max="3" width="14.125" style="15" bestFit="1" customWidth="1"/>
    <col min="4" max="4" width="12.625" style="15" customWidth="1"/>
    <col min="5" max="5" width="9.625" style="15" customWidth="1"/>
    <col min="6" max="6" width="8.625" style="15" customWidth="1"/>
    <col min="7" max="7" width="12.625" style="15" customWidth="1"/>
    <col min="8" max="8" width="3.25" style="15" customWidth="1"/>
    <col min="9" max="9" width="9" style="15" customWidth="1"/>
    <col min="10" max="16384" width="9" style="15"/>
  </cols>
  <sheetData>
    <row r="1" spans="1:8" ht="20.25" customHeight="1" x14ac:dyDescent="0.4">
      <c r="A1" s="17" t="s">
        <v>108</v>
      </c>
      <c r="B1" s="38"/>
      <c r="C1" s="43"/>
      <c r="D1" s="19"/>
      <c r="E1" s="49"/>
      <c r="F1" s="19"/>
      <c r="G1" s="19"/>
    </row>
    <row r="2" spans="1:8" ht="20.25" customHeight="1" x14ac:dyDescent="0.4">
      <c r="A2" s="18"/>
      <c r="B2" s="19"/>
      <c r="C2" s="43"/>
      <c r="D2" s="19"/>
      <c r="E2" s="49"/>
      <c r="F2" s="19"/>
      <c r="G2" s="19"/>
      <c r="H2" s="19"/>
    </row>
    <row r="3" spans="1:8" s="16" customFormat="1" ht="15" customHeight="1" x14ac:dyDescent="0.4">
      <c r="A3" s="18"/>
      <c r="B3" s="250" t="s">
        <v>30</v>
      </c>
      <c r="C3" s="206" t="s">
        <v>107</v>
      </c>
      <c r="D3" s="206" t="s">
        <v>105</v>
      </c>
      <c r="E3" s="246" t="s">
        <v>104</v>
      </c>
      <c r="F3" s="247"/>
      <c r="G3" s="206" t="s">
        <v>103</v>
      </c>
      <c r="H3" s="23"/>
    </row>
    <row r="4" spans="1:8" s="16" customFormat="1" ht="15" customHeight="1" x14ac:dyDescent="0.4">
      <c r="A4" s="31"/>
      <c r="B4" s="251"/>
      <c r="C4" s="207"/>
      <c r="D4" s="46" t="s">
        <v>102</v>
      </c>
      <c r="E4" s="50"/>
      <c r="F4" s="55" t="s">
        <v>102</v>
      </c>
      <c r="G4" s="46" t="s">
        <v>101</v>
      </c>
    </row>
    <row r="5" spans="1:8" s="16" customFormat="1" ht="15" customHeight="1" x14ac:dyDescent="0.4">
      <c r="B5" s="39" t="s">
        <v>100</v>
      </c>
      <c r="C5" s="205" t="s">
        <v>228</v>
      </c>
      <c r="D5" s="47">
        <v>24831</v>
      </c>
      <c r="E5" s="51"/>
      <c r="F5" s="56">
        <v>15728</v>
      </c>
      <c r="G5" s="59">
        <f>ROUND((F5/D5)*100,2)</f>
        <v>63.34</v>
      </c>
    </row>
    <row r="6" spans="1:8" s="16" customFormat="1" ht="15" customHeight="1" x14ac:dyDescent="0.4">
      <c r="B6" s="39" t="s">
        <v>11</v>
      </c>
      <c r="C6" s="205" t="s">
        <v>227</v>
      </c>
      <c r="D6" s="47">
        <v>24831</v>
      </c>
      <c r="E6" s="51"/>
      <c r="F6" s="56">
        <v>15729</v>
      </c>
      <c r="G6" s="59">
        <f>ROUND((F6/D6)*100,2)</f>
        <v>63.34</v>
      </c>
    </row>
    <row r="7" spans="1:8" s="16" customFormat="1" ht="15" customHeight="1" x14ac:dyDescent="0.4">
      <c r="B7" s="39" t="s">
        <v>99</v>
      </c>
      <c r="C7" s="205" t="s">
        <v>226</v>
      </c>
      <c r="D7" s="47"/>
      <c r="E7" s="51"/>
      <c r="F7" s="56" t="s">
        <v>60</v>
      </c>
      <c r="G7" s="59"/>
    </row>
    <row r="8" spans="1:8" s="16" customFormat="1" ht="15" customHeight="1" x14ac:dyDescent="0.4">
      <c r="B8" s="269" t="s">
        <v>12</v>
      </c>
      <c r="C8" s="270" t="s">
        <v>239</v>
      </c>
      <c r="D8" s="271">
        <v>24204</v>
      </c>
      <c r="E8" s="272"/>
      <c r="F8" s="273">
        <v>9807</v>
      </c>
      <c r="G8" s="274">
        <v>40.520000000000003</v>
      </c>
    </row>
    <row r="9" spans="1:8" s="16" customFormat="1" ht="15" customHeight="1" x14ac:dyDescent="0.4">
      <c r="B9" s="275" t="s">
        <v>97</v>
      </c>
      <c r="C9" s="276" t="s">
        <v>240</v>
      </c>
      <c r="D9" s="277">
        <v>24486</v>
      </c>
      <c r="E9" s="278" t="s">
        <v>95</v>
      </c>
      <c r="F9" s="279">
        <v>15235</v>
      </c>
      <c r="G9" s="280">
        <v>62.22</v>
      </c>
    </row>
    <row r="10" spans="1:8" s="16" customFormat="1" ht="15" customHeight="1" x14ac:dyDescent="0.4">
      <c r="B10" s="281"/>
      <c r="C10" s="282"/>
      <c r="D10" s="283">
        <v>24486</v>
      </c>
      <c r="E10" s="284" t="s">
        <v>90</v>
      </c>
      <c r="F10" s="285">
        <v>15234</v>
      </c>
      <c r="G10" s="286">
        <v>62.22</v>
      </c>
    </row>
    <row r="11" spans="1:8" s="16" customFormat="1" ht="15" customHeight="1" x14ac:dyDescent="0.4">
      <c r="B11" s="287"/>
      <c r="C11" s="288"/>
      <c r="D11" s="289">
        <v>24486</v>
      </c>
      <c r="E11" s="290" t="s">
        <v>94</v>
      </c>
      <c r="F11" s="291">
        <v>15205</v>
      </c>
      <c r="G11" s="292">
        <v>62.1</v>
      </c>
    </row>
    <row r="12" spans="1:8" s="16" customFormat="1" ht="15" customHeight="1" x14ac:dyDescent="0.4">
      <c r="B12" s="40" t="s">
        <v>93</v>
      </c>
      <c r="C12" s="206" t="s">
        <v>28</v>
      </c>
      <c r="D12" s="204">
        <v>25446</v>
      </c>
      <c r="E12" s="52" t="s">
        <v>91</v>
      </c>
      <c r="F12" s="57">
        <v>16334</v>
      </c>
      <c r="G12" s="60">
        <f>ROUND((F12/D12)*100,2)</f>
        <v>64.19</v>
      </c>
    </row>
    <row r="13" spans="1:8" s="16" customFormat="1" ht="15" customHeight="1" x14ac:dyDescent="0.4">
      <c r="B13" s="41"/>
      <c r="C13" s="207"/>
      <c r="D13" s="48">
        <v>25446</v>
      </c>
      <c r="E13" s="53" t="s">
        <v>90</v>
      </c>
      <c r="F13" s="58">
        <v>16332</v>
      </c>
      <c r="G13" s="61">
        <f>ROUND((F13/D13)*100,2)</f>
        <v>64.180000000000007</v>
      </c>
    </row>
    <row r="14" spans="1:8" s="16" customFormat="1" ht="15" customHeight="1" x14ac:dyDescent="0.4">
      <c r="B14" s="29"/>
      <c r="C14" s="44"/>
      <c r="D14" s="243" t="s">
        <v>89</v>
      </c>
      <c r="E14" s="243"/>
      <c r="F14" s="243"/>
      <c r="G14" s="243"/>
    </row>
    <row r="15" spans="1:8" s="16" customFormat="1" ht="15" customHeight="1" x14ac:dyDescent="0.4">
      <c r="B15" s="248" t="s">
        <v>88</v>
      </c>
      <c r="C15" s="248"/>
      <c r="D15" s="248"/>
      <c r="E15" s="248"/>
      <c r="F15" s="248"/>
      <c r="G15" s="248"/>
      <c r="H15" s="15"/>
    </row>
    <row r="16" spans="1:8" s="16" customFormat="1" ht="15" customHeight="1" x14ac:dyDescent="0.4">
      <c r="B16" s="248" t="s">
        <v>87</v>
      </c>
      <c r="C16" s="248"/>
      <c r="D16" s="248"/>
      <c r="E16" s="248"/>
      <c r="F16" s="248"/>
      <c r="G16" s="248"/>
      <c r="H16" s="15"/>
    </row>
    <row r="17" spans="2:8" s="16" customFormat="1" ht="15" customHeight="1" x14ac:dyDescent="0.4">
      <c r="B17" s="249"/>
      <c r="C17" s="249"/>
      <c r="D17" s="249"/>
      <c r="E17" s="249"/>
      <c r="F17" s="249"/>
      <c r="G17" s="249"/>
      <c r="H17" s="19"/>
    </row>
    <row r="18" spans="2:8" s="16" customFormat="1" ht="15" customHeight="1" x14ac:dyDescent="0.4">
      <c r="B18" s="24" t="s">
        <v>9</v>
      </c>
      <c r="C18" s="45"/>
      <c r="D18" s="15"/>
      <c r="E18" s="54"/>
      <c r="F18" s="15"/>
      <c r="G18" s="15"/>
      <c r="H18" s="19"/>
    </row>
    <row r="19" spans="2:8" s="16" customFormat="1" ht="15" customHeight="1" x14ac:dyDescent="0.4"/>
    <row r="20" spans="2:8" s="16" customFormat="1" ht="15" customHeight="1" x14ac:dyDescent="0.4">
      <c r="B20" s="42"/>
    </row>
    <row r="21" spans="2:8" s="16" customFormat="1" ht="15" customHeight="1" x14ac:dyDescent="0.4"/>
  </sheetData>
  <sheetProtection sheet="1" objects="1" scenarios="1"/>
  <mergeCells count="6">
    <mergeCell ref="E3:F3"/>
    <mergeCell ref="D14:G14"/>
    <mergeCell ref="B15:G15"/>
    <mergeCell ref="B16:G16"/>
    <mergeCell ref="B17:G17"/>
    <mergeCell ref="B3:B4"/>
  </mergeCells>
  <phoneticPr fontId="3"/>
  <hyperlinks>
    <hyperlink ref="B18" location="目次!A1" display="目次へ戻る" xr:uid="{00000000-0004-0000-0300-000000000000}"/>
  </hyperlink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2"/>
  <sheetViews>
    <sheetView showGridLines="0" workbookViewId="0"/>
  </sheetViews>
  <sheetFormatPr defaultRowHeight="15" customHeight="1" x14ac:dyDescent="0.4"/>
  <cols>
    <col min="1" max="1" width="5.625" style="62" customWidth="1"/>
    <col min="2" max="3" width="2.625" style="62" customWidth="1"/>
    <col min="4" max="4" width="19.625" style="62" customWidth="1"/>
    <col min="5" max="6" width="12.625" style="62" customWidth="1"/>
    <col min="7" max="7" width="12.625" style="63" customWidth="1"/>
    <col min="8" max="8" width="12.625" style="62" customWidth="1"/>
    <col min="9" max="9" width="12.625" style="208" customWidth="1"/>
    <col min="10" max="10" width="3.125" style="62" customWidth="1"/>
    <col min="11" max="11" width="9.875" style="62" bestFit="1" customWidth="1"/>
    <col min="12" max="12" width="9" style="62" customWidth="1"/>
    <col min="13" max="16384" width="9" style="62"/>
  </cols>
  <sheetData>
    <row r="1" spans="1:11" ht="20.25" customHeight="1" x14ac:dyDescent="0.4">
      <c r="A1" s="64" t="s">
        <v>132</v>
      </c>
    </row>
    <row r="2" spans="1:11" ht="15" customHeight="1" x14ac:dyDescent="0.4">
      <c r="D2" s="72"/>
      <c r="E2" s="72"/>
      <c r="F2" s="72"/>
      <c r="H2" s="90"/>
      <c r="I2" s="209" t="s">
        <v>131</v>
      </c>
    </row>
    <row r="3" spans="1:11" ht="15" customHeight="1" x14ac:dyDescent="0.4">
      <c r="B3" s="257" t="s">
        <v>98</v>
      </c>
      <c r="C3" s="258"/>
      <c r="D3" s="259"/>
      <c r="E3" s="78" t="s">
        <v>36</v>
      </c>
      <c r="F3" s="78" t="s">
        <v>128</v>
      </c>
      <c r="G3" s="78" t="s">
        <v>126</v>
      </c>
      <c r="H3" s="78" t="s">
        <v>130</v>
      </c>
      <c r="I3" s="210" t="s">
        <v>230</v>
      </c>
    </row>
    <row r="4" spans="1:11" ht="15" customHeight="1" x14ac:dyDescent="0.4">
      <c r="B4" s="260" t="s">
        <v>45</v>
      </c>
      <c r="C4" s="261"/>
      <c r="D4" s="262"/>
      <c r="E4" s="79">
        <v>3758066</v>
      </c>
      <c r="F4" s="79">
        <v>3713397</v>
      </c>
      <c r="G4" s="79">
        <v>3560387</v>
      </c>
      <c r="H4" s="79">
        <v>3764773</v>
      </c>
      <c r="I4" s="211">
        <v>3847319</v>
      </c>
    </row>
    <row r="5" spans="1:11" ht="15" customHeight="1" x14ac:dyDescent="0.4">
      <c r="B5" s="65"/>
      <c r="C5" s="69" t="s">
        <v>75</v>
      </c>
      <c r="D5" s="73"/>
      <c r="E5" s="79">
        <v>1402928</v>
      </c>
      <c r="F5" s="79">
        <v>1370134</v>
      </c>
      <c r="G5" s="79">
        <v>1327048</v>
      </c>
      <c r="H5" s="79">
        <v>1320372</v>
      </c>
      <c r="I5" s="211">
        <v>1297252</v>
      </c>
      <c r="K5" s="86"/>
    </row>
    <row r="6" spans="1:11" ht="15" customHeight="1" x14ac:dyDescent="0.4">
      <c r="B6" s="65"/>
      <c r="C6" s="65"/>
      <c r="D6" s="69" t="s">
        <v>125</v>
      </c>
      <c r="E6" s="79">
        <v>1110343</v>
      </c>
      <c r="F6" s="79">
        <v>1118819</v>
      </c>
      <c r="G6" s="79">
        <v>1088093</v>
      </c>
      <c r="H6" s="79">
        <v>1084278</v>
      </c>
      <c r="I6" s="211">
        <v>1125021</v>
      </c>
    </row>
    <row r="7" spans="1:11" ht="15" customHeight="1" x14ac:dyDescent="0.4">
      <c r="B7" s="65"/>
      <c r="C7" s="67"/>
      <c r="D7" s="74" t="s">
        <v>124</v>
      </c>
      <c r="E7" s="80">
        <v>292585</v>
      </c>
      <c r="F7" s="80">
        <v>251315</v>
      </c>
      <c r="G7" s="80">
        <v>238955</v>
      </c>
      <c r="H7" s="80">
        <v>236094</v>
      </c>
      <c r="I7" s="212">
        <v>172231</v>
      </c>
    </row>
    <row r="8" spans="1:11" ht="15" customHeight="1" x14ac:dyDescent="0.4">
      <c r="B8" s="65"/>
      <c r="C8" s="260" t="s">
        <v>123</v>
      </c>
      <c r="D8" s="262"/>
      <c r="E8" s="79">
        <v>1824711</v>
      </c>
      <c r="F8" s="79">
        <v>1827566</v>
      </c>
      <c r="G8" s="79">
        <v>1717981</v>
      </c>
      <c r="H8" s="79">
        <v>1888548</v>
      </c>
      <c r="I8" s="211">
        <v>1982929</v>
      </c>
    </row>
    <row r="9" spans="1:11" ht="15" customHeight="1" x14ac:dyDescent="0.4">
      <c r="B9" s="65"/>
      <c r="C9" s="65"/>
      <c r="D9" s="69" t="s">
        <v>123</v>
      </c>
      <c r="E9" s="79">
        <v>1815232</v>
      </c>
      <c r="F9" s="79">
        <v>1817785</v>
      </c>
      <c r="G9" s="79">
        <v>1707928</v>
      </c>
      <c r="H9" s="79">
        <v>1878195</v>
      </c>
      <c r="I9" s="211">
        <v>1972240</v>
      </c>
    </row>
    <row r="10" spans="1:11" ht="24" x14ac:dyDescent="0.4">
      <c r="B10" s="65"/>
      <c r="C10" s="67"/>
      <c r="D10" s="75" t="s">
        <v>122</v>
      </c>
      <c r="E10" s="80">
        <v>9478</v>
      </c>
      <c r="F10" s="80">
        <v>9781</v>
      </c>
      <c r="G10" s="80">
        <v>10053</v>
      </c>
      <c r="H10" s="80">
        <v>10353</v>
      </c>
      <c r="I10" s="212">
        <v>10690</v>
      </c>
    </row>
    <row r="11" spans="1:11" ht="15" customHeight="1" x14ac:dyDescent="0.4">
      <c r="B11" s="65"/>
      <c r="C11" s="252" t="s">
        <v>121</v>
      </c>
      <c r="D11" s="253"/>
      <c r="E11" s="80">
        <v>97179</v>
      </c>
      <c r="F11" s="80">
        <v>103001</v>
      </c>
      <c r="G11" s="80">
        <v>106531</v>
      </c>
      <c r="H11" s="80">
        <v>112337</v>
      </c>
      <c r="I11" s="212">
        <v>114008</v>
      </c>
    </row>
    <row r="12" spans="1:11" ht="15" customHeight="1" x14ac:dyDescent="0.4">
      <c r="B12" s="65"/>
      <c r="C12" s="70"/>
      <c r="D12" s="76" t="s">
        <v>2</v>
      </c>
      <c r="E12" s="81" t="s">
        <v>112</v>
      </c>
      <c r="F12" s="87">
        <v>4059</v>
      </c>
      <c r="G12" s="83">
        <v>5260</v>
      </c>
      <c r="H12" s="83">
        <v>8235</v>
      </c>
      <c r="I12" s="213">
        <v>8246</v>
      </c>
    </row>
    <row r="13" spans="1:11" ht="15" customHeight="1" x14ac:dyDescent="0.4">
      <c r="B13" s="65"/>
      <c r="C13" s="71"/>
      <c r="D13" s="77" t="s">
        <v>119</v>
      </c>
      <c r="E13" s="82" t="s">
        <v>112</v>
      </c>
      <c r="F13" s="88">
        <v>98942</v>
      </c>
      <c r="G13" s="80">
        <v>101272</v>
      </c>
      <c r="H13" s="80">
        <v>104103</v>
      </c>
      <c r="I13" s="212">
        <v>105762</v>
      </c>
    </row>
    <row r="14" spans="1:11" ht="15" customHeight="1" x14ac:dyDescent="0.4">
      <c r="B14" s="65"/>
      <c r="C14" s="252" t="s">
        <v>116</v>
      </c>
      <c r="D14" s="253"/>
      <c r="E14" s="83">
        <v>163751</v>
      </c>
      <c r="F14" s="83">
        <v>160968</v>
      </c>
      <c r="G14" s="83">
        <v>174084</v>
      </c>
      <c r="H14" s="83">
        <v>183022</v>
      </c>
      <c r="I14" s="213">
        <v>183968</v>
      </c>
    </row>
    <row r="15" spans="1:11" ht="15" customHeight="1" x14ac:dyDescent="0.4">
      <c r="B15" s="65"/>
      <c r="C15" s="252" t="s">
        <v>24</v>
      </c>
      <c r="D15" s="253"/>
      <c r="E15" s="83">
        <v>41883</v>
      </c>
      <c r="F15" s="83">
        <v>20907</v>
      </c>
      <c r="G15" s="83">
        <v>19467</v>
      </c>
      <c r="H15" s="83">
        <v>31033</v>
      </c>
      <c r="I15" s="213">
        <v>34788</v>
      </c>
    </row>
    <row r="16" spans="1:11" ht="15" customHeight="1" x14ac:dyDescent="0.4">
      <c r="B16" s="66"/>
      <c r="C16" s="252" t="s">
        <v>115</v>
      </c>
      <c r="D16" s="253"/>
      <c r="E16" s="83">
        <v>227614</v>
      </c>
      <c r="F16" s="83">
        <v>229428</v>
      </c>
      <c r="G16" s="83">
        <v>214688</v>
      </c>
      <c r="H16" s="83">
        <v>229173</v>
      </c>
      <c r="I16" s="213">
        <v>234297</v>
      </c>
    </row>
    <row r="17" spans="2:9" ht="13.5" x14ac:dyDescent="0.4">
      <c r="B17" s="67"/>
      <c r="C17" s="254" t="s">
        <v>113</v>
      </c>
      <c r="D17" s="255"/>
      <c r="E17" s="84" t="s">
        <v>112</v>
      </c>
      <c r="F17" s="80">
        <v>1393</v>
      </c>
      <c r="G17" s="80">
        <v>587</v>
      </c>
      <c r="H17" s="80">
        <v>288</v>
      </c>
      <c r="I17" s="212">
        <v>76</v>
      </c>
    </row>
    <row r="18" spans="2:9" ht="15" customHeight="1" x14ac:dyDescent="0.4">
      <c r="D18" s="72"/>
      <c r="E18" s="72"/>
      <c r="F18" s="72"/>
      <c r="G18" s="89"/>
      <c r="H18" s="90"/>
      <c r="I18" s="209" t="s">
        <v>111</v>
      </c>
    </row>
    <row r="19" spans="2:9" ht="15" customHeight="1" x14ac:dyDescent="0.4">
      <c r="B19" s="68" t="s">
        <v>109</v>
      </c>
      <c r="E19" s="85"/>
      <c r="F19" s="85"/>
      <c r="G19" s="89"/>
      <c r="H19" s="85"/>
    </row>
    <row r="21" spans="2:9" ht="15" customHeight="1" x14ac:dyDescent="0.4">
      <c r="B21" s="256" t="s">
        <v>9</v>
      </c>
      <c r="C21" s="256"/>
      <c r="D21" s="256"/>
      <c r="E21" s="86"/>
      <c r="F21" s="86"/>
      <c r="G21" s="86"/>
      <c r="H21" s="86"/>
    </row>
    <row r="22" spans="2:9" ht="15" customHeight="1" x14ac:dyDescent="0.4">
      <c r="E22" s="86"/>
      <c r="F22" s="86"/>
      <c r="G22" s="86"/>
      <c r="H22" s="86"/>
    </row>
  </sheetData>
  <sheetProtection sheet="1" objects="1" scenarios="1"/>
  <mergeCells count="9">
    <mergeCell ref="C15:D15"/>
    <mergeCell ref="C16:D16"/>
    <mergeCell ref="C17:D17"/>
    <mergeCell ref="B21:D21"/>
    <mergeCell ref="B3:D3"/>
    <mergeCell ref="B4:D4"/>
    <mergeCell ref="C8:D8"/>
    <mergeCell ref="C11:D11"/>
    <mergeCell ref="C14:D14"/>
  </mergeCells>
  <phoneticPr fontId="3"/>
  <hyperlinks>
    <hyperlink ref="B21" location="目次!A1" display="目次へ戻る" xr:uid="{00000000-0004-0000-0400-000000000000}"/>
  </hyperlinks>
  <printOptions horizontalCentered="1"/>
  <pageMargins left="0.23622047244094491" right="0.23622047244094491" top="0.74803149606299213" bottom="0.74803149606299213" header="0.31496062992125984" footer="0.31496062992125984"/>
  <pageSetup paperSize="9" scale="96" orientation="portrait" r:id="rId1"/>
  <colBreaks count="1" manualBreakCount="1">
    <brk id="9" min="1"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68"/>
  <sheetViews>
    <sheetView showGridLines="0" zoomScaleSheetLayoutView="80" workbookViewId="0">
      <selection activeCell="F23" sqref="F23"/>
    </sheetView>
  </sheetViews>
  <sheetFormatPr defaultRowHeight="15" customHeight="1" x14ac:dyDescent="0.4"/>
  <cols>
    <col min="1" max="1" width="5.625" style="91" customWidth="1"/>
    <col min="2" max="2" width="26.25" style="91" customWidth="1"/>
    <col min="3" max="4" width="14.25" style="91" customWidth="1"/>
    <col min="5" max="5" width="14.25" style="92" customWidth="1"/>
    <col min="6" max="6" width="14.25" style="91" customWidth="1"/>
    <col min="7" max="7" width="10.75" style="91" customWidth="1"/>
    <col min="8" max="8" width="4.75" style="91" customWidth="1"/>
    <col min="9" max="9" width="22.625" style="91" customWidth="1"/>
    <col min="10" max="12" width="12.625" style="91" customWidth="1"/>
    <col min="13" max="13" width="9" style="91" customWidth="1"/>
    <col min="14" max="16384" width="9" style="91"/>
  </cols>
  <sheetData>
    <row r="1" spans="1:12" ht="20.25" customHeight="1" x14ac:dyDescent="0.4">
      <c r="A1" s="94" t="s">
        <v>46</v>
      </c>
    </row>
    <row r="2" spans="1:12" ht="20.25" customHeight="1" x14ac:dyDescent="0.4">
      <c r="B2" s="95"/>
      <c r="C2" s="95"/>
      <c r="D2" s="112"/>
      <c r="E2" s="116"/>
      <c r="F2" s="116" t="s">
        <v>33</v>
      </c>
      <c r="I2" s="120" t="s">
        <v>173</v>
      </c>
      <c r="J2" s="120"/>
    </row>
    <row r="3" spans="1:12" ht="15" customHeight="1" x14ac:dyDescent="0.4">
      <c r="B3" s="96" t="s">
        <v>92</v>
      </c>
      <c r="C3" s="105" t="s">
        <v>166</v>
      </c>
      <c r="D3" s="105" t="s">
        <v>164</v>
      </c>
      <c r="E3" s="105" t="s">
        <v>157</v>
      </c>
      <c r="F3" s="214" t="s">
        <v>216</v>
      </c>
      <c r="I3" s="121" t="s">
        <v>92</v>
      </c>
      <c r="J3" s="131" t="s">
        <v>235</v>
      </c>
    </row>
    <row r="4" spans="1:12" ht="15" customHeight="1" x14ac:dyDescent="0.4">
      <c r="B4" s="97" t="s">
        <v>163</v>
      </c>
      <c r="C4" s="106">
        <v>3713397</v>
      </c>
      <c r="D4" s="106">
        <v>3560387</v>
      </c>
      <c r="E4" s="106">
        <v>3764773</v>
      </c>
      <c r="F4" s="215">
        <v>3847319</v>
      </c>
      <c r="G4" s="119"/>
      <c r="H4" s="119"/>
      <c r="I4" s="122" t="s">
        <v>163</v>
      </c>
      <c r="J4" s="132">
        <f t="shared" ref="J4:J26" si="0">F4/$F$26*100</f>
        <v>18.161659068544171</v>
      </c>
      <c r="K4" s="135"/>
      <c r="L4" s="139"/>
    </row>
    <row r="5" spans="1:12" ht="15" customHeight="1" x14ac:dyDescent="0.4">
      <c r="B5" s="98" t="s">
        <v>162</v>
      </c>
      <c r="C5" s="107">
        <v>128531</v>
      </c>
      <c r="D5" s="107">
        <v>131393</v>
      </c>
      <c r="E5" s="107">
        <v>133310</v>
      </c>
      <c r="F5" s="216">
        <v>134330</v>
      </c>
      <c r="G5" s="119"/>
      <c r="H5" s="119"/>
      <c r="I5" s="123" t="s">
        <v>162</v>
      </c>
      <c r="J5" s="132">
        <f t="shared" si="0"/>
        <v>0.63411837247640201</v>
      </c>
      <c r="K5" s="135"/>
    </row>
    <row r="6" spans="1:12" ht="15" customHeight="1" x14ac:dyDescent="0.4">
      <c r="B6" s="98" t="s">
        <v>161</v>
      </c>
      <c r="C6" s="107">
        <v>2739</v>
      </c>
      <c r="D6" s="107">
        <v>2003</v>
      </c>
      <c r="E6" s="107">
        <v>1008</v>
      </c>
      <c r="F6" s="216">
        <v>803</v>
      </c>
      <c r="G6" s="119"/>
      <c r="H6" s="119"/>
      <c r="I6" s="123" t="s">
        <v>161</v>
      </c>
      <c r="J6" s="132">
        <f t="shared" si="0"/>
        <v>3.7906428429877971E-3</v>
      </c>
      <c r="K6" s="135"/>
    </row>
    <row r="7" spans="1:12" ht="15" customHeight="1" x14ac:dyDescent="0.4">
      <c r="B7" s="98" t="s">
        <v>160</v>
      </c>
      <c r="C7" s="107">
        <v>6351</v>
      </c>
      <c r="D7" s="107">
        <v>9731</v>
      </c>
      <c r="E7" s="107">
        <v>8744</v>
      </c>
      <c r="F7" s="216">
        <v>9734</v>
      </c>
      <c r="G7" s="119"/>
      <c r="H7" s="119"/>
      <c r="I7" s="123" t="s">
        <v>160</v>
      </c>
      <c r="J7" s="132">
        <f t="shared" si="0"/>
        <v>4.5950333043142236E-2</v>
      </c>
      <c r="K7" s="135"/>
    </row>
    <row r="8" spans="1:12" ht="15" customHeight="1" x14ac:dyDescent="0.4">
      <c r="B8" s="98" t="s">
        <v>159</v>
      </c>
      <c r="C8" s="107">
        <v>9383</v>
      </c>
      <c r="D8" s="107">
        <v>12645</v>
      </c>
      <c r="E8" s="107">
        <v>6131</v>
      </c>
      <c r="F8" s="216">
        <v>11713</v>
      </c>
      <c r="G8" s="119"/>
      <c r="H8" s="119"/>
      <c r="I8" s="123" t="s">
        <v>159</v>
      </c>
      <c r="J8" s="132">
        <f t="shared" si="0"/>
        <v>5.5292403013594102E-2</v>
      </c>
      <c r="K8" s="135"/>
    </row>
    <row r="9" spans="1:12" ht="15" customHeight="1" x14ac:dyDescent="0.4">
      <c r="B9" s="98" t="s">
        <v>158</v>
      </c>
      <c r="C9" s="107">
        <v>19283</v>
      </c>
      <c r="D9" s="107">
        <v>41145</v>
      </c>
      <c r="E9" s="107">
        <v>45878</v>
      </c>
      <c r="F9" s="216">
        <v>48172</v>
      </c>
      <c r="G9" s="119"/>
      <c r="H9" s="119"/>
      <c r="I9" s="124" t="s">
        <v>158</v>
      </c>
      <c r="J9" s="132">
        <f t="shared" si="0"/>
        <v>0.22740080576887692</v>
      </c>
      <c r="K9" s="135"/>
    </row>
    <row r="10" spans="1:12" ht="15" customHeight="1" x14ac:dyDescent="0.4">
      <c r="B10" s="98" t="s">
        <v>156</v>
      </c>
      <c r="C10" s="107">
        <v>672720</v>
      </c>
      <c r="D10" s="107">
        <v>725551</v>
      </c>
      <c r="E10" s="107">
        <v>731924</v>
      </c>
      <c r="F10" s="216">
        <v>728614</v>
      </c>
      <c r="G10" s="119"/>
      <c r="H10" s="119"/>
      <c r="I10" s="123" t="s">
        <v>156</v>
      </c>
      <c r="J10" s="132">
        <f t="shared" si="0"/>
        <v>3.4394961947704994</v>
      </c>
      <c r="K10" s="135"/>
    </row>
    <row r="11" spans="1:12" ht="15" customHeight="1" x14ac:dyDescent="0.4">
      <c r="B11" s="98" t="s">
        <v>140</v>
      </c>
      <c r="C11" s="107">
        <v>4745</v>
      </c>
      <c r="D11" s="107">
        <v>5875</v>
      </c>
      <c r="E11" s="107">
        <v>5089</v>
      </c>
      <c r="F11" s="216">
        <v>5404</v>
      </c>
      <c r="G11" s="119"/>
      <c r="H11" s="119"/>
      <c r="I11" s="123" t="s">
        <v>223</v>
      </c>
      <c r="J11" s="132">
        <f t="shared" si="0"/>
        <v>2.5510129419061087E-2</v>
      </c>
      <c r="K11" s="135"/>
    </row>
    <row r="12" spans="1:12" ht="15" customHeight="1" x14ac:dyDescent="0.4">
      <c r="B12" s="98" t="s">
        <v>155</v>
      </c>
      <c r="C12" s="107">
        <v>8755</v>
      </c>
      <c r="D12" s="107">
        <v>8948</v>
      </c>
      <c r="E12" s="107">
        <v>10733</v>
      </c>
      <c r="F12" s="216">
        <v>13560</v>
      </c>
      <c r="G12" s="119"/>
      <c r="H12" s="119"/>
      <c r="I12" s="123" t="s">
        <v>155</v>
      </c>
      <c r="J12" s="132">
        <f t="shared" si="0"/>
        <v>6.4011353612595925E-2</v>
      </c>
      <c r="K12" s="135"/>
    </row>
    <row r="13" spans="1:12" ht="15" customHeight="1" x14ac:dyDescent="0.4">
      <c r="B13" s="98" t="s">
        <v>153</v>
      </c>
      <c r="C13" s="107">
        <v>25970</v>
      </c>
      <c r="D13" s="107">
        <v>153323</v>
      </c>
      <c r="E13" s="107">
        <v>23780</v>
      </c>
      <c r="F13" s="216">
        <v>24833</v>
      </c>
      <c r="G13" s="119"/>
      <c r="H13" s="119"/>
      <c r="I13" s="123" t="s">
        <v>153</v>
      </c>
      <c r="J13" s="132">
        <f t="shared" si="0"/>
        <v>0.11722669205468986</v>
      </c>
      <c r="K13" s="135"/>
    </row>
    <row r="14" spans="1:12" ht="15" customHeight="1" x14ac:dyDescent="0.4">
      <c r="B14" s="98" t="s">
        <v>146</v>
      </c>
      <c r="C14" s="107">
        <v>4115656</v>
      </c>
      <c r="D14" s="107">
        <v>4720926</v>
      </c>
      <c r="E14" s="107">
        <v>4680882</v>
      </c>
      <c r="F14" s="216">
        <v>4692245</v>
      </c>
      <c r="G14" s="119"/>
      <c r="H14" s="119"/>
      <c r="I14" s="123" t="s">
        <v>146</v>
      </c>
      <c r="J14" s="132">
        <f t="shared" si="0"/>
        <v>22.150217841588137</v>
      </c>
      <c r="K14" s="135"/>
    </row>
    <row r="15" spans="1:12" ht="15" customHeight="1" x14ac:dyDescent="0.4">
      <c r="B15" s="98" t="s">
        <v>151</v>
      </c>
      <c r="C15" s="107">
        <v>5677</v>
      </c>
      <c r="D15" s="107">
        <v>5409</v>
      </c>
      <c r="E15" s="107">
        <v>4936</v>
      </c>
      <c r="F15" s="216">
        <v>4486</v>
      </c>
      <c r="G15" s="119"/>
      <c r="H15" s="119"/>
      <c r="I15" s="123" t="s">
        <v>151</v>
      </c>
      <c r="J15" s="132">
        <f t="shared" si="0"/>
        <v>2.1176617426703931E-2</v>
      </c>
      <c r="K15" s="135"/>
    </row>
    <row r="16" spans="1:12" ht="15" customHeight="1" x14ac:dyDescent="0.4">
      <c r="B16" s="98" t="s">
        <v>127</v>
      </c>
      <c r="C16" s="107">
        <v>66553</v>
      </c>
      <c r="D16" s="107">
        <v>60053</v>
      </c>
      <c r="E16" s="107">
        <v>55474</v>
      </c>
      <c r="F16" s="216">
        <v>44069</v>
      </c>
      <c r="G16" s="119"/>
      <c r="H16" s="119"/>
      <c r="I16" s="123" t="s">
        <v>150</v>
      </c>
      <c r="J16" s="132">
        <f t="shared" si="0"/>
        <v>0.20803217863963791</v>
      </c>
      <c r="K16" s="135"/>
    </row>
    <row r="17" spans="2:13" ht="15" customHeight="1" x14ac:dyDescent="0.4">
      <c r="B17" s="98" t="s">
        <v>148</v>
      </c>
      <c r="C17" s="107">
        <v>117536</v>
      </c>
      <c r="D17" s="107">
        <v>119919</v>
      </c>
      <c r="E17" s="107">
        <v>125056</v>
      </c>
      <c r="F17" s="216">
        <v>118054</v>
      </c>
      <c r="G17" s="119"/>
      <c r="H17" s="119"/>
      <c r="I17" s="123" t="s">
        <v>148</v>
      </c>
      <c r="J17" s="132">
        <f t="shared" si="0"/>
        <v>0.5572858657360914</v>
      </c>
      <c r="K17" s="135"/>
    </row>
    <row r="18" spans="2:13" ht="15" customHeight="1" x14ac:dyDescent="0.4">
      <c r="B18" s="98" t="s">
        <v>145</v>
      </c>
      <c r="C18" s="107">
        <v>5165953</v>
      </c>
      <c r="D18" s="107">
        <v>2961610</v>
      </c>
      <c r="E18" s="107">
        <v>2541217</v>
      </c>
      <c r="F18" s="216">
        <v>2798804</v>
      </c>
      <c r="G18" s="119"/>
      <c r="H18" s="119"/>
      <c r="I18" s="123" t="s">
        <v>145</v>
      </c>
      <c r="J18" s="132">
        <f t="shared" si="0"/>
        <v>13.212037797665776</v>
      </c>
      <c r="K18" s="135"/>
      <c r="M18" s="129"/>
    </row>
    <row r="19" spans="2:13" ht="15" customHeight="1" x14ac:dyDescent="0.4">
      <c r="B19" s="98" t="s">
        <v>144</v>
      </c>
      <c r="C19" s="107">
        <v>999373</v>
      </c>
      <c r="D19" s="107">
        <v>991685</v>
      </c>
      <c r="E19" s="107">
        <v>1008139</v>
      </c>
      <c r="F19" s="216">
        <v>1030160</v>
      </c>
      <c r="G19" s="119"/>
      <c r="H19" s="119"/>
      <c r="I19" s="123" t="s">
        <v>142</v>
      </c>
      <c r="J19" s="132">
        <f t="shared" si="0"/>
        <v>4.8629746340377444</v>
      </c>
      <c r="K19" s="135"/>
    </row>
    <row r="20" spans="2:13" ht="15" customHeight="1" x14ac:dyDescent="0.4">
      <c r="B20" s="98" t="s">
        <v>141</v>
      </c>
      <c r="C20" s="107">
        <v>28005</v>
      </c>
      <c r="D20" s="107">
        <v>26911</v>
      </c>
      <c r="E20" s="107">
        <v>43661</v>
      </c>
      <c r="F20" s="216">
        <v>57556</v>
      </c>
      <c r="G20" s="119"/>
      <c r="H20" s="119"/>
      <c r="I20" s="123" t="s">
        <v>141</v>
      </c>
      <c r="J20" s="132">
        <f t="shared" si="0"/>
        <v>0.27169892835741677</v>
      </c>
      <c r="K20" s="135"/>
    </row>
    <row r="21" spans="2:13" ht="15" customHeight="1" x14ac:dyDescent="0.4">
      <c r="B21" s="98" t="s">
        <v>139</v>
      </c>
      <c r="C21" s="107">
        <v>2071275</v>
      </c>
      <c r="D21" s="107">
        <v>2045597</v>
      </c>
      <c r="E21" s="107">
        <v>2751668</v>
      </c>
      <c r="F21" s="216">
        <v>2751575</v>
      </c>
      <c r="G21" s="119"/>
      <c r="H21" s="119"/>
      <c r="I21" s="123" t="s">
        <v>139</v>
      </c>
      <c r="J21" s="132">
        <f t="shared" si="0"/>
        <v>12.989088518921726</v>
      </c>
      <c r="K21" s="135"/>
    </row>
    <row r="22" spans="2:13" ht="15" customHeight="1" x14ac:dyDescent="0.4">
      <c r="B22" s="98" t="s">
        <v>138</v>
      </c>
      <c r="C22" s="107">
        <v>320000</v>
      </c>
      <c r="D22" s="107">
        <v>805736</v>
      </c>
      <c r="E22" s="107">
        <v>1159214</v>
      </c>
      <c r="F22" s="216">
        <v>1238053</v>
      </c>
      <c r="G22" s="119"/>
      <c r="H22" s="119"/>
      <c r="I22" s="123" t="s">
        <v>138</v>
      </c>
      <c r="J22" s="132">
        <f t="shared" si="0"/>
        <v>5.8443545998624797</v>
      </c>
      <c r="K22" s="135"/>
    </row>
    <row r="23" spans="2:13" ht="15" customHeight="1" x14ac:dyDescent="0.4">
      <c r="B23" s="98" t="s">
        <v>137</v>
      </c>
      <c r="C23" s="107">
        <v>382992</v>
      </c>
      <c r="D23" s="107">
        <v>434186</v>
      </c>
      <c r="E23" s="107">
        <v>398500</v>
      </c>
      <c r="F23" s="216">
        <v>692203</v>
      </c>
      <c r="G23" s="119"/>
      <c r="H23" s="119"/>
      <c r="I23" s="123" t="s">
        <v>137</v>
      </c>
      <c r="J23" s="132">
        <f t="shared" si="0"/>
        <v>3.2676143808775615</v>
      </c>
      <c r="K23" s="135"/>
    </row>
    <row r="24" spans="2:13" ht="15" customHeight="1" x14ac:dyDescent="0.4">
      <c r="B24" s="98" t="s">
        <v>135</v>
      </c>
      <c r="C24" s="108">
        <v>1134297</v>
      </c>
      <c r="D24" s="108">
        <v>1246438</v>
      </c>
      <c r="E24" s="108">
        <v>1226034</v>
      </c>
      <c r="F24" s="217">
        <v>1639055</v>
      </c>
      <c r="G24" s="119"/>
      <c r="H24" s="119"/>
      <c r="I24" s="123" t="s">
        <v>135</v>
      </c>
      <c r="J24" s="132">
        <f t="shared" si="0"/>
        <v>7.7373251619095429</v>
      </c>
      <c r="K24" s="135"/>
      <c r="L24" s="140"/>
    </row>
    <row r="25" spans="2:13" ht="15" customHeight="1" x14ac:dyDescent="0.4">
      <c r="B25" s="98" t="s">
        <v>72</v>
      </c>
      <c r="C25" s="107">
        <v>775000</v>
      </c>
      <c r="D25" s="107">
        <v>545000</v>
      </c>
      <c r="E25" s="107">
        <v>565000</v>
      </c>
      <c r="F25" s="216">
        <v>1293000</v>
      </c>
      <c r="G25" s="119"/>
      <c r="H25" s="119"/>
      <c r="I25" s="123" t="s">
        <v>72</v>
      </c>
      <c r="J25" s="132">
        <f t="shared" si="0"/>
        <v>6.1037374794311603</v>
      </c>
      <c r="K25" s="135"/>
    </row>
    <row r="26" spans="2:13" ht="15" customHeight="1" x14ac:dyDescent="0.4">
      <c r="B26" s="99" t="s">
        <v>51</v>
      </c>
      <c r="C26" s="109">
        <v>19774192</v>
      </c>
      <c r="D26" s="109">
        <v>18614470</v>
      </c>
      <c r="E26" s="109">
        <v>19291150</v>
      </c>
      <c r="F26" s="218">
        <v>21183742</v>
      </c>
      <c r="I26" s="125" t="s">
        <v>51</v>
      </c>
      <c r="J26" s="133">
        <f t="shared" si="0"/>
        <v>100</v>
      </c>
    </row>
    <row r="27" spans="2:13" ht="15" customHeight="1" x14ac:dyDescent="0.4">
      <c r="B27" s="100"/>
      <c r="C27" s="100"/>
      <c r="D27" s="113"/>
      <c r="E27" s="117"/>
      <c r="F27" s="116" t="s">
        <v>134</v>
      </c>
    </row>
    <row r="28" spans="2:13" ht="15" customHeight="1" x14ac:dyDescent="0.4">
      <c r="B28" s="101" t="s">
        <v>58</v>
      </c>
      <c r="C28" s="110"/>
      <c r="D28" s="114"/>
      <c r="E28" s="110"/>
    </row>
    <row r="29" spans="2:13" ht="22.5" customHeight="1" x14ac:dyDescent="0.4">
      <c r="B29" s="102"/>
      <c r="C29" s="102"/>
      <c r="D29" s="102"/>
      <c r="E29" s="102"/>
    </row>
    <row r="30" spans="2:13" ht="16.5" customHeight="1" x14ac:dyDescent="0.4">
      <c r="B30" s="103" t="s">
        <v>236</v>
      </c>
      <c r="E30" s="118"/>
    </row>
    <row r="31" spans="2:13" ht="15" customHeight="1" x14ac:dyDescent="0.4">
      <c r="B31" s="93"/>
      <c r="I31" s="126"/>
      <c r="J31" s="134"/>
    </row>
    <row r="32" spans="2:13" ht="20.25" customHeight="1" x14ac:dyDescent="0.4">
      <c r="I32" s="127"/>
      <c r="J32" s="135"/>
    </row>
    <row r="33" spans="9:10" ht="15" customHeight="1" x14ac:dyDescent="0.4">
      <c r="I33" s="127"/>
      <c r="J33" s="135"/>
    </row>
    <row r="34" spans="9:10" ht="15" customHeight="1" x14ac:dyDescent="0.4">
      <c r="I34" s="127"/>
      <c r="J34" s="135"/>
    </row>
    <row r="35" spans="9:10" ht="15" customHeight="1" x14ac:dyDescent="0.4">
      <c r="I35" s="127"/>
      <c r="J35" s="135"/>
    </row>
    <row r="36" spans="9:10" ht="15" customHeight="1" x14ac:dyDescent="0.4">
      <c r="I36" s="127"/>
      <c r="J36" s="135"/>
    </row>
    <row r="37" spans="9:10" ht="15" customHeight="1" x14ac:dyDescent="0.4">
      <c r="I37" s="128"/>
      <c r="J37" s="135"/>
    </row>
    <row r="38" spans="9:10" ht="15" customHeight="1" x14ac:dyDescent="0.4">
      <c r="I38" s="127"/>
      <c r="J38" s="135"/>
    </row>
    <row r="39" spans="9:10" ht="15" customHeight="1" x14ac:dyDescent="0.4">
      <c r="I39" s="127"/>
      <c r="J39" s="135"/>
    </row>
    <row r="40" spans="9:10" ht="15" customHeight="1" x14ac:dyDescent="0.4">
      <c r="I40" s="127"/>
      <c r="J40" s="135"/>
    </row>
    <row r="41" spans="9:10" ht="15" customHeight="1" x14ac:dyDescent="0.4">
      <c r="I41" s="127"/>
      <c r="J41" s="135"/>
    </row>
    <row r="42" spans="9:10" ht="15" customHeight="1" x14ac:dyDescent="0.4">
      <c r="I42" s="127"/>
      <c r="J42" s="135"/>
    </row>
    <row r="43" spans="9:10" ht="15" customHeight="1" x14ac:dyDescent="0.4">
      <c r="I43" s="127"/>
      <c r="J43" s="135"/>
    </row>
    <row r="44" spans="9:10" ht="15" customHeight="1" x14ac:dyDescent="0.4">
      <c r="I44" s="127"/>
      <c r="J44" s="135"/>
    </row>
    <row r="45" spans="9:10" ht="15" customHeight="1" x14ac:dyDescent="0.4">
      <c r="I45" s="127"/>
      <c r="J45" s="135"/>
    </row>
    <row r="46" spans="9:10" ht="15" customHeight="1" x14ac:dyDescent="0.4">
      <c r="I46" s="127"/>
      <c r="J46" s="135"/>
    </row>
    <row r="47" spans="9:10" ht="15" customHeight="1" x14ac:dyDescent="0.4">
      <c r="I47" s="127"/>
      <c r="J47" s="135"/>
    </row>
    <row r="48" spans="9:10" ht="15" customHeight="1" x14ac:dyDescent="0.4">
      <c r="I48" s="127"/>
      <c r="J48" s="135"/>
    </row>
    <row r="49" spans="2:11" ht="15" customHeight="1" x14ac:dyDescent="0.4">
      <c r="I49" s="127"/>
      <c r="J49" s="135"/>
    </row>
    <row r="50" spans="2:11" ht="15" customHeight="1" x14ac:dyDescent="0.4">
      <c r="I50" s="127"/>
      <c r="J50" s="135"/>
      <c r="K50" s="129"/>
    </row>
    <row r="51" spans="2:11" ht="15" customHeight="1" x14ac:dyDescent="0.4">
      <c r="I51" s="127"/>
      <c r="J51" s="135"/>
      <c r="K51" s="130"/>
    </row>
    <row r="52" spans="2:11" ht="15" customHeight="1" x14ac:dyDescent="0.4">
      <c r="I52" s="127"/>
      <c r="J52" s="135"/>
      <c r="K52" s="129"/>
    </row>
    <row r="53" spans="2:11" s="93" customFormat="1" ht="21" customHeight="1" x14ac:dyDescent="0.4">
      <c r="B53" s="91"/>
      <c r="C53" s="91"/>
      <c r="D53" s="91"/>
      <c r="E53" s="92"/>
      <c r="F53" s="91"/>
      <c r="I53" s="127"/>
      <c r="J53" s="135"/>
      <c r="K53" s="138"/>
    </row>
    <row r="54" spans="2:11" ht="15" customHeight="1" x14ac:dyDescent="0.4">
      <c r="B54" s="93"/>
      <c r="C54" s="93"/>
      <c r="D54" s="93"/>
      <c r="E54" s="93"/>
      <c r="F54" s="93"/>
      <c r="I54" s="127"/>
      <c r="J54" s="135"/>
      <c r="K54" s="136"/>
    </row>
    <row r="55" spans="2:11" ht="15" customHeight="1" x14ac:dyDescent="0.4">
      <c r="I55" s="126"/>
      <c r="J55" s="135"/>
      <c r="K55" s="136"/>
    </row>
    <row r="56" spans="2:11" ht="15" customHeight="1" x14ac:dyDescent="0.4">
      <c r="B56" s="104" t="s">
        <v>9</v>
      </c>
      <c r="C56" s="111"/>
      <c r="D56" s="111"/>
      <c r="I56" s="129"/>
      <c r="J56" s="136"/>
      <c r="K56" s="136"/>
    </row>
    <row r="57" spans="2:11" ht="15" customHeight="1" x14ac:dyDescent="0.4">
      <c r="I57" s="129"/>
      <c r="J57" s="136"/>
      <c r="K57" s="136"/>
    </row>
    <row r="58" spans="2:11" ht="15" customHeight="1" x14ac:dyDescent="0.4">
      <c r="D58" s="115"/>
      <c r="E58" s="115"/>
      <c r="I58" s="129"/>
      <c r="J58" s="136"/>
      <c r="K58" s="136"/>
    </row>
    <row r="59" spans="2:11" ht="15" customHeight="1" x14ac:dyDescent="0.4">
      <c r="I59" s="129"/>
      <c r="J59" s="136"/>
      <c r="K59" s="136"/>
    </row>
    <row r="60" spans="2:11" ht="15" customHeight="1" x14ac:dyDescent="0.4">
      <c r="I60" s="129"/>
      <c r="J60" s="136"/>
      <c r="K60" s="136"/>
    </row>
    <row r="61" spans="2:11" ht="15" customHeight="1" x14ac:dyDescent="0.4">
      <c r="I61" s="129"/>
      <c r="J61" s="136"/>
      <c r="K61" s="136"/>
    </row>
    <row r="62" spans="2:11" ht="15" customHeight="1" x14ac:dyDescent="0.4">
      <c r="I62" s="130"/>
      <c r="J62" s="136"/>
      <c r="K62" s="136"/>
    </row>
    <row r="63" spans="2:11" ht="15" customHeight="1" x14ac:dyDescent="0.4">
      <c r="B63" s="93"/>
      <c r="I63" s="130"/>
      <c r="J63" s="136"/>
      <c r="K63" s="136"/>
    </row>
    <row r="64" spans="2:11" ht="15" customHeight="1" x14ac:dyDescent="0.4">
      <c r="I64" s="130"/>
      <c r="J64" s="136"/>
      <c r="K64" s="136"/>
    </row>
    <row r="65" spans="9:11" ht="15" customHeight="1" x14ac:dyDescent="0.4">
      <c r="I65" s="130"/>
      <c r="J65" s="136"/>
      <c r="K65" s="136"/>
    </row>
    <row r="68" spans="9:11" ht="15" customHeight="1" x14ac:dyDescent="0.4">
      <c r="J68" s="137"/>
    </row>
  </sheetData>
  <sheetProtection sheet="1" objects="1" scenarios="1"/>
  <phoneticPr fontId="3"/>
  <hyperlinks>
    <hyperlink ref="B56" location="目次!A1" display="目次へ戻る" xr:uid="{00000000-0004-0000-0500-000000000000}"/>
  </hyperlinks>
  <printOptions horizontalCentered="1"/>
  <pageMargins left="0.23622047244094491" right="0.23622047244094491" top="0.74803149606299213" bottom="0.74803149606299213" header="0.31496062992125984" footer="0.31496062992125984"/>
  <pageSetup paperSize="9" scale="8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50"/>
  <sheetViews>
    <sheetView showGridLines="0" zoomScaleSheetLayoutView="80" workbookViewId="0">
      <selection activeCell="F7" sqref="F7"/>
    </sheetView>
  </sheetViews>
  <sheetFormatPr defaultRowHeight="13.5" x14ac:dyDescent="0.4"/>
  <cols>
    <col min="1" max="1" width="5.625" style="91" customWidth="1"/>
    <col min="2" max="2" width="26.25" style="141" customWidth="1"/>
    <col min="3" max="4" width="14.25" style="91" customWidth="1"/>
    <col min="5" max="5" width="14.25" style="92" customWidth="1"/>
    <col min="6" max="6" width="14.25" style="91" customWidth="1"/>
    <col min="7" max="7" width="6.375" style="91" customWidth="1"/>
    <col min="8" max="8" width="14.25" style="91" customWidth="1"/>
    <col min="9" max="9" width="12.25" style="91" customWidth="1"/>
    <col min="10" max="10" width="10.375" style="91" bestFit="1" customWidth="1"/>
    <col min="11" max="11" width="9" style="91" customWidth="1"/>
    <col min="12" max="16384" width="9" style="91"/>
  </cols>
  <sheetData>
    <row r="1" spans="1:10" ht="20.25" customHeight="1" x14ac:dyDescent="0.4">
      <c r="A1" s="142" t="s">
        <v>47</v>
      </c>
    </row>
    <row r="2" spans="1:10" ht="15" customHeight="1" x14ac:dyDescent="0.4">
      <c r="B2" s="143"/>
      <c r="C2" s="95"/>
      <c r="D2" s="112"/>
      <c r="E2" s="116"/>
      <c r="F2" s="116" t="s">
        <v>33</v>
      </c>
      <c r="I2" s="120" t="s">
        <v>182</v>
      </c>
      <c r="J2" s="120"/>
    </row>
    <row r="3" spans="1:10" ht="15" customHeight="1" x14ac:dyDescent="0.4">
      <c r="B3" s="99" t="s">
        <v>92</v>
      </c>
      <c r="C3" s="105" t="s">
        <v>117</v>
      </c>
      <c r="D3" s="105" t="s">
        <v>179</v>
      </c>
      <c r="E3" s="105" t="s">
        <v>222</v>
      </c>
      <c r="F3" s="214" t="s">
        <v>232</v>
      </c>
      <c r="I3" s="148" t="s">
        <v>92</v>
      </c>
      <c r="J3" s="153" t="s">
        <v>235</v>
      </c>
    </row>
    <row r="4" spans="1:10" ht="15" customHeight="1" x14ac:dyDescent="0.4">
      <c r="B4" s="97" t="s">
        <v>178</v>
      </c>
      <c r="C4" s="106">
        <v>149460</v>
      </c>
      <c r="D4" s="106">
        <v>149469</v>
      </c>
      <c r="E4" s="106">
        <v>151786</v>
      </c>
      <c r="F4" s="215">
        <v>152807</v>
      </c>
      <c r="I4" s="149" t="s">
        <v>178</v>
      </c>
      <c r="J4" s="154">
        <f t="shared" ref="J4:J17" si="0">F4/$F$17</f>
        <v>7.6413391713557322E-3</v>
      </c>
    </row>
    <row r="5" spans="1:10" ht="15" customHeight="1" x14ac:dyDescent="0.4">
      <c r="B5" s="98" t="s">
        <v>177</v>
      </c>
      <c r="C5" s="107">
        <v>5715810</v>
      </c>
      <c r="D5" s="107">
        <v>3159495</v>
      </c>
      <c r="E5" s="107">
        <v>3651951</v>
      </c>
      <c r="F5" s="216">
        <v>3955005</v>
      </c>
      <c r="I5" s="149" t="s">
        <v>177</v>
      </c>
      <c r="J5" s="154">
        <f t="shared" si="0"/>
        <v>0.19777585208405227</v>
      </c>
    </row>
    <row r="6" spans="1:10" ht="15" customHeight="1" x14ac:dyDescent="0.4">
      <c r="B6" s="98" t="s">
        <v>4</v>
      </c>
      <c r="C6" s="107">
        <v>4580581</v>
      </c>
      <c r="D6" s="107">
        <v>5117437</v>
      </c>
      <c r="E6" s="107">
        <v>4874912</v>
      </c>
      <c r="F6" s="216">
        <v>5064424</v>
      </c>
      <c r="I6" s="149" t="s">
        <v>4</v>
      </c>
      <c r="J6" s="154">
        <f t="shared" si="0"/>
        <v>0.25325398372819363</v>
      </c>
    </row>
    <row r="7" spans="1:10" ht="15" customHeight="1" x14ac:dyDescent="0.4">
      <c r="B7" s="98" t="s">
        <v>176</v>
      </c>
      <c r="C7" s="107">
        <v>755282</v>
      </c>
      <c r="D7" s="107">
        <v>1403041</v>
      </c>
      <c r="E7" s="107">
        <v>1429528</v>
      </c>
      <c r="F7" s="216">
        <v>1600787</v>
      </c>
      <c r="I7" s="149" t="s">
        <v>176</v>
      </c>
      <c r="J7" s="154">
        <f t="shared" si="0"/>
        <v>8.0049712435274742E-2</v>
      </c>
    </row>
    <row r="8" spans="1:10" ht="15" customHeight="1" x14ac:dyDescent="0.4">
      <c r="B8" s="98" t="s">
        <v>183</v>
      </c>
      <c r="C8" s="107">
        <v>50707</v>
      </c>
      <c r="D8" s="107">
        <v>38691</v>
      </c>
      <c r="E8" s="107">
        <v>37270</v>
      </c>
      <c r="F8" s="216">
        <v>40801</v>
      </c>
      <c r="I8" s="150" t="s">
        <v>224</v>
      </c>
      <c r="J8" s="154">
        <f t="shared" si="0"/>
        <v>2.040314118662661E-3</v>
      </c>
    </row>
    <row r="9" spans="1:10" ht="15" customHeight="1" x14ac:dyDescent="0.4">
      <c r="B9" s="98" t="s">
        <v>175</v>
      </c>
      <c r="C9" s="107">
        <v>509872</v>
      </c>
      <c r="D9" s="107">
        <v>545464</v>
      </c>
      <c r="E9" s="107">
        <v>569778</v>
      </c>
      <c r="F9" s="216">
        <v>529538</v>
      </c>
      <c r="I9" s="149" t="s">
        <v>175</v>
      </c>
      <c r="J9" s="154">
        <f t="shared" si="0"/>
        <v>2.6480327878443864E-2</v>
      </c>
    </row>
    <row r="10" spans="1:10" ht="15" customHeight="1" x14ac:dyDescent="0.4">
      <c r="B10" s="98" t="s">
        <v>174</v>
      </c>
      <c r="C10" s="107">
        <v>1678704</v>
      </c>
      <c r="D10" s="107">
        <v>1521119</v>
      </c>
      <c r="E10" s="107">
        <v>1740805</v>
      </c>
      <c r="F10" s="216">
        <v>1554199</v>
      </c>
      <c r="I10" s="149" t="s">
        <v>174</v>
      </c>
      <c r="J10" s="154">
        <f t="shared" si="0"/>
        <v>7.7720010855405239E-2</v>
      </c>
    </row>
    <row r="11" spans="1:10" ht="15" customHeight="1" x14ac:dyDescent="0.4">
      <c r="B11" s="98" t="s">
        <v>172</v>
      </c>
      <c r="C11" s="107">
        <v>1258888</v>
      </c>
      <c r="D11" s="107">
        <v>1385546</v>
      </c>
      <c r="E11" s="107">
        <v>1068372</v>
      </c>
      <c r="F11" s="216">
        <v>1298212</v>
      </c>
      <c r="I11" s="149" t="s">
        <v>172</v>
      </c>
      <c r="J11" s="154">
        <f t="shared" si="0"/>
        <v>6.4919003765037384E-2</v>
      </c>
    </row>
    <row r="12" spans="1:10" ht="15" customHeight="1" x14ac:dyDescent="0.4">
      <c r="B12" s="98" t="s">
        <v>170</v>
      </c>
      <c r="C12" s="107">
        <v>576654</v>
      </c>
      <c r="D12" s="107">
        <v>603748</v>
      </c>
      <c r="E12" s="107">
        <v>502825</v>
      </c>
      <c r="F12" s="216">
        <v>530760</v>
      </c>
      <c r="I12" s="149" t="s">
        <v>170</v>
      </c>
      <c r="J12" s="154">
        <f t="shared" si="0"/>
        <v>2.6541435788862869E-2</v>
      </c>
    </row>
    <row r="13" spans="1:10" ht="15" customHeight="1" x14ac:dyDescent="0.4">
      <c r="B13" s="98" t="s">
        <v>169</v>
      </c>
      <c r="C13" s="107">
        <v>1693306</v>
      </c>
      <c r="D13" s="107">
        <v>1543470</v>
      </c>
      <c r="E13" s="107">
        <v>1628904</v>
      </c>
      <c r="F13" s="216">
        <v>2765490</v>
      </c>
      <c r="I13" s="149" t="s">
        <v>169</v>
      </c>
      <c r="J13" s="154">
        <f t="shared" si="0"/>
        <v>0.13829240195143261</v>
      </c>
    </row>
    <row r="14" spans="1:10" ht="15" customHeight="1" x14ac:dyDescent="0.4">
      <c r="B14" s="98" t="s">
        <v>168</v>
      </c>
      <c r="C14" s="107">
        <v>144591</v>
      </c>
      <c r="D14" s="107">
        <v>21068</v>
      </c>
      <c r="E14" s="107">
        <v>21010</v>
      </c>
      <c r="F14" s="216">
        <v>16694</v>
      </c>
      <c r="I14" s="149" t="s">
        <v>168</v>
      </c>
      <c r="J14" s="154">
        <f t="shared" si="0"/>
        <v>8.3480806590413125E-4</v>
      </c>
    </row>
    <row r="15" spans="1:10" ht="15" customHeight="1" x14ac:dyDescent="0.4">
      <c r="B15" s="98" t="s">
        <v>167</v>
      </c>
      <c r="C15" s="107">
        <v>1646150</v>
      </c>
      <c r="D15" s="107">
        <v>2127422</v>
      </c>
      <c r="E15" s="107">
        <v>2121807</v>
      </c>
      <c r="F15" s="216">
        <v>2488693</v>
      </c>
      <c r="I15" s="149" t="s">
        <v>167</v>
      </c>
      <c r="J15" s="154">
        <f t="shared" si="0"/>
        <v>0.12445076015090153</v>
      </c>
    </row>
    <row r="16" spans="1:10" ht="15" customHeight="1" x14ac:dyDescent="0.4">
      <c r="B16" s="98" t="s">
        <v>181</v>
      </c>
      <c r="C16" s="145" t="s">
        <v>62</v>
      </c>
      <c r="D16" s="145" t="s">
        <v>62</v>
      </c>
      <c r="E16" s="145" t="s">
        <v>62</v>
      </c>
      <c r="F16" s="219" t="s">
        <v>62</v>
      </c>
      <c r="I16" s="149" t="s">
        <v>225</v>
      </c>
      <c r="J16" s="154" t="e">
        <f t="shared" si="0"/>
        <v>#VALUE!</v>
      </c>
    </row>
    <row r="17" spans="2:10" ht="15" customHeight="1" x14ac:dyDescent="0.4">
      <c r="B17" s="99" t="s">
        <v>154</v>
      </c>
      <c r="C17" s="109">
        <v>18760006</v>
      </c>
      <c r="D17" s="109">
        <v>17615970</v>
      </c>
      <c r="E17" s="109">
        <v>17798947</v>
      </c>
      <c r="F17" s="218">
        <v>19997411</v>
      </c>
      <c r="I17" s="151" t="s">
        <v>149</v>
      </c>
      <c r="J17" s="155">
        <f t="shared" si="0"/>
        <v>1</v>
      </c>
    </row>
    <row r="18" spans="2:10" ht="15" customHeight="1" x14ac:dyDescent="0.4">
      <c r="B18" s="144"/>
      <c r="C18" s="100"/>
      <c r="D18" s="113"/>
      <c r="E18" s="117"/>
      <c r="F18" s="116" t="s">
        <v>134</v>
      </c>
    </row>
    <row r="19" spans="2:10" ht="15" customHeight="1" x14ac:dyDescent="0.4">
      <c r="B19" s="101" t="s">
        <v>180</v>
      </c>
    </row>
    <row r="20" spans="2:10" ht="15" customHeight="1" x14ac:dyDescent="0.4">
      <c r="E20" s="146"/>
    </row>
    <row r="21" spans="2:10" ht="15" customHeight="1" x14ac:dyDescent="0.4"/>
    <row r="22" spans="2:10" ht="21" customHeight="1" x14ac:dyDescent="0.4">
      <c r="B22" s="103" t="s">
        <v>237</v>
      </c>
      <c r="E22" s="118"/>
    </row>
    <row r="23" spans="2:10" ht="15" customHeight="1" x14ac:dyDescent="0.4"/>
    <row r="24" spans="2:10" ht="15" customHeight="1" x14ac:dyDescent="0.4">
      <c r="F24" s="126"/>
      <c r="G24" s="134"/>
      <c r="H24" s="126"/>
      <c r="I24" s="134"/>
    </row>
    <row r="25" spans="2:10" ht="15" customHeight="1" x14ac:dyDescent="0.4">
      <c r="F25" s="126"/>
      <c r="G25" s="147"/>
      <c r="H25" s="126"/>
      <c r="I25" s="152"/>
    </row>
    <row r="26" spans="2:10" ht="15" customHeight="1" x14ac:dyDescent="0.4">
      <c r="F26" s="126"/>
      <c r="G26" s="147"/>
      <c r="H26" s="126"/>
      <c r="I26" s="152"/>
    </row>
    <row r="27" spans="2:10" ht="15" customHeight="1" x14ac:dyDescent="0.4">
      <c r="F27" s="126"/>
      <c r="G27" s="147"/>
      <c r="H27" s="126"/>
      <c r="I27" s="152"/>
    </row>
    <row r="28" spans="2:10" ht="15" customHeight="1" x14ac:dyDescent="0.4">
      <c r="F28" s="126"/>
      <c r="G28" s="147"/>
      <c r="H28" s="126"/>
      <c r="I28" s="152"/>
    </row>
    <row r="29" spans="2:10" ht="15" customHeight="1" x14ac:dyDescent="0.4">
      <c r="F29" s="134"/>
      <c r="G29" s="147"/>
      <c r="H29" s="134"/>
      <c r="I29" s="152"/>
    </row>
    <row r="30" spans="2:10" ht="15" customHeight="1" x14ac:dyDescent="0.4">
      <c r="F30" s="126"/>
      <c r="G30" s="147"/>
      <c r="H30" s="126"/>
      <c r="I30" s="152"/>
    </row>
    <row r="31" spans="2:10" ht="15" customHeight="1" x14ac:dyDescent="0.4">
      <c r="F31" s="126"/>
      <c r="G31" s="147"/>
      <c r="H31" s="126"/>
      <c r="I31" s="152"/>
    </row>
    <row r="32" spans="2:10" ht="15" customHeight="1" x14ac:dyDescent="0.4">
      <c r="F32" s="126"/>
      <c r="G32" s="147"/>
      <c r="H32" s="126"/>
      <c r="I32" s="152"/>
    </row>
    <row r="33" spans="6:9" x14ac:dyDescent="0.4">
      <c r="F33" s="126"/>
      <c r="G33" s="147"/>
      <c r="H33" s="126"/>
      <c r="I33" s="152"/>
    </row>
    <row r="34" spans="6:9" x14ac:dyDescent="0.4">
      <c r="F34" s="126"/>
      <c r="G34" s="147"/>
      <c r="H34" s="126"/>
      <c r="I34" s="152"/>
    </row>
    <row r="35" spans="6:9" x14ac:dyDescent="0.4">
      <c r="F35" s="126"/>
      <c r="G35" s="147"/>
      <c r="H35" s="126"/>
      <c r="I35" s="152"/>
    </row>
    <row r="36" spans="6:9" x14ac:dyDescent="0.4">
      <c r="F36" s="126"/>
      <c r="G36" s="147"/>
      <c r="H36" s="126"/>
      <c r="I36" s="152"/>
    </row>
    <row r="37" spans="6:9" x14ac:dyDescent="0.4">
      <c r="F37" s="126"/>
      <c r="G37" s="147"/>
      <c r="H37" s="126"/>
      <c r="I37" s="152"/>
    </row>
    <row r="38" spans="6:9" x14ac:dyDescent="0.4">
      <c r="F38" s="126"/>
      <c r="G38" s="147"/>
      <c r="H38" s="126"/>
      <c r="I38" s="152"/>
    </row>
    <row r="39" spans="6:9" x14ac:dyDescent="0.4">
      <c r="F39" s="126"/>
      <c r="G39" s="147"/>
      <c r="H39" s="126"/>
      <c r="I39" s="152"/>
    </row>
    <row r="50" spans="2:2" x14ac:dyDescent="0.4">
      <c r="B50" s="104" t="s">
        <v>9</v>
      </c>
    </row>
  </sheetData>
  <sheetProtection sheet="1" objects="1" scenarios="1"/>
  <phoneticPr fontId="3"/>
  <hyperlinks>
    <hyperlink ref="B50" location="目次!A1" display="目次へ戻る" xr:uid="{00000000-0004-0000-0600-000000000000}"/>
  </hyperlinks>
  <printOptions horizontalCentered="1"/>
  <pageMargins left="0.23622047244094491" right="0.23622047244094491" top="0.74803149606299213" bottom="0.74803149606299213"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7"/>
  <sheetViews>
    <sheetView showGridLines="0" zoomScaleSheetLayoutView="90" workbookViewId="0">
      <selection activeCell="I14" sqref="I14"/>
    </sheetView>
  </sheetViews>
  <sheetFormatPr defaultRowHeight="15" customHeight="1" x14ac:dyDescent="0.4"/>
  <cols>
    <col min="1" max="1" width="5.625" style="91" customWidth="1"/>
    <col min="2" max="2" width="26.25" style="91" customWidth="1"/>
    <col min="3" max="4" width="14.25" style="91" customWidth="1"/>
    <col min="5" max="5" width="14.25" style="92" customWidth="1"/>
    <col min="6" max="6" width="8" style="91" customWidth="1"/>
    <col min="7" max="7" width="8.875" style="91" customWidth="1"/>
    <col min="8" max="8" width="8.375" style="91" customWidth="1"/>
    <col min="9" max="11" width="12.625" style="91" customWidth="1"/>
    <col min="12" max="12" width="9" style="91" customWidth="1"/>
    <col min="13" max="16384" width="9" style="91"/>
  </cols>
  <sheetData>
    <row r="1" spans="1:11" ht="20.25" customHeight="1" x14ac:dyDescent="0.4">
      <c r="A1" s="94" t="s">
        <v>217</v>
      </c>
    </row>
    <row r="2" spans="1:11" ht="15" customHeight="1" x14ac:dyDescent="0.4">
      <c r="B2" s="95"/>
      <c r="C2" s="95"/>
      <c r="D2" s="112"/>
      <c r="E2" s="116"/>
      <c r="J2" s="263" t="s">
        <v>220</v>
      </c>
      <c r="K2" s="263"/>
    </row>
    <row r="3" spans="1:11" ht="15" customHeight="1" x14ac:dyDescent="0.4">
      <c r="I3" s="159" t="s">
        <v>219</v>
      </c>
      <c r="J3" s="159" t="s">
        <v>18</v>
      </c>
      <c r="K3" s="159" t="s">
        <v>133</v>
      </c>
    </row>
    <row r="4" spans="1:11" ht="15" customHeight="1" x14ac:dyDescent="0.4">
      <c r="I4" s="160" t="s">
        <v>233</v>
      </c>
      <c r="J4" s="163">
        <v>14472</v>
      </c>
      <c r="K4" s="163">
        <v>13941</v>
      </c>
    </row>
    <row r="5" spans="1:11" ht="15" customHeight="1" x14ac:dyDescent="0.4">
      <c r="I5" s="161">
        <v>26</v>
      </c>
      <c r="J5" s="163">
        <v>15068</v>
      </c>
      <c r="K5" s="163">
        <v>14328</v>
      </c>
    </row>
    <row r="6" spans="1:11" ht="15" customHeight="1" x14ac:dyDescent="0.4">
      <c r="I6" s="161">
        <v>27</v>
      </c>
      <c r="J6" s="163">
        <v>15136</v>
      </c>
      <c r="K6" s="163">
        <v>14308</v>
      </c>
    </row>
    <row r="7" spans="1:11" ht="15" customHeight="1" x14ac:dyDescent="0.4">
      <c r="I7" s="161">
        <v>28</v>
      </c>
      <c r="J7" s="163">
        <v>16551</v>
      </c>
      <c r="K7" s="163">
        <v>16012</v>
      </c>
    </row>
    <row r="8" spans="1:11" s="93" customFormat="1" ht="15" customHeight="1" x14ac:dyDescent="0.4">
      <c r="B8" s="91"/>
      <c r="C8" s="91"/>
      <c r="D8" s="91"/>
      <c r="E8" s="92"/>
      <c r="I8" s="161">
        <v>29</v>
      </c>
      <c r="J8" s="163">
        <v>17024</v>
      </c>
      <c r="K8" s="163">
        <v>16317</v>
      </c>
    </row>
    <row r="9" spans="1:11" ht="15" customHeight="1" x14ac:dyDescent="0.4">
      <c r="B9" s="93"/>
      <c r="C9" s="93"/>
      <c r="D9" s="93"/>
      <c r="E9" s="93"/>
      <c r="I9" s="161">
        <v>30</v>
      </c>
      <c r="J9" s="163">
        <v>17481</v>
      </c>
      <c r="K9" s="163">
        <v>16688</v>
      </c>
    </row>
    <row r="10" spans="1:11" ht="15" customHeight="1" x14ac:dyDescent="0.4">
      <c r="I10" s="160" t="s">
        <v>218</v>
      </c>
      <c r="J10" s="163">
        <v>15498</v>
      </c>
      <c r="K10" s="163">
        <v>14752</v>
      </c>
    </row>
    <row r="11" spans="1:11" ht="15" customHeight="1" x14ac:dyDescent="0.4">
      <c r="I11" s="160">
        <v>2</v>
      </c>
      <c r="J11" s="163">
        <v>19774</v>
      </c>
      <c r="K11" s="163">
        <v>18760</v>
      </c>
    </row>
    <row r="12" spans="1:11" ht="15" customHeight="1" x14ac:dyDescent="0.4">
      <c r="I12" s="160">
        <v>3</v>
      </c>
      <c r="J12" s="163">
        <v>18614</v>
      </c>
      <c r="K12" s="163">
        <v>17616</v>
      </c>
    </row>
    <row r="13" spans="1:11" ht="15" customHeight="1" x14ac:dyDescent="0.4">
      <c r="D13" s="115"/>
      <c r="E13" s="115"/>
      <c r="I13" s="160">
        <v>4</v>
      </c>
      <c r="J13" s="164">
        <v>19291</v>
      </c>
      <c r="K13" s="164">
        <v>17799</v>
      </c>
    </row>
    <row r="14" spans="1:11" ht="15" customHeight="1" x14ac:dyDescent="0.4">
      <c r="I14" s="220">
        <v>5</v>
      </c>
      <c r="J14" s="163">
        <v>21184</v>
      </c>
      <c r="K14" s="163">
        <v>19997</v>
      </c>
    </row>
    <row r="15" spans="1:11" ht="15" customHeight="1" x14ac:dyDescent="0.4">
      <c r="F15" s="157"/>
      <c r="G15" s="158"/>
      <c r="H15" s="158"/>
    </row>
    <row r="16" spans="1:11" ht="15" customHeight="1" x14ac:dyDescent="0.4">
      <c r="F16" s="157"/>
      <c r="G16" s="158"/>
      <c r="H16" s="158"/>
    </row>
    <row r="18" spans="2:10" ht="15" customHeight="1" x14ac:dyDescent="0.4">
      <c r="B18" s="93"/>
    </row>
    <row r="19" spans="2:10" ht="15" customHeight="1" x14ac:dyDescent="0.4">
      <c r="I19" s="162"/>
      <c r="J19" s="162"/>
    </row>
    <row r="20" spans="2:10" ht="15" customHeight="1" x14ac:dyDescent="0.4">
      <c r="H20" s="130"/>
    </row>
    <row r="22" spans="2:10" ht="15" customHeight="1" x14ac:dyDescent="0.4">
      <c r="I22" s="137"/>
    </row>
    <row r="37" spans="2:2" ht="15" customHeight="1" x14ac:dyDescent="0.4">
      <c r="B37" s="156" t="s">
        <v>9</v>
      </c>
    </row>
  </sheetData>
  <sheetProtection sheet="1" objects="1" scenarios="1"/>
  <mergeCells count="1">
    <mergeCell ref="J2:K2"/>
  </mergeCells>
  <phoneticPr fontId="3"/>
  <hyperlinks>
    <hyperlink ref="B37" location="目次!A1" display="目次へ戻る" xr:uid="{00000000-0004-0000-0700-000000000000}"/>
  </hyperlinks>
  <printOptions horizontalCentered="1"/>
  <pageMargins left="0.23622047244094491" right="0.23622047244094491" top="0.74803149606299213" bottom="0.74803149606299213"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7"/>
  <sheetViews>
    <sheetView showGridLines="0" workbookViewId="0"/>
  </sheetViews>
  <sheetFormatPr defaultRowHeight="15" customHeight="1" x14ac:dyDescent="0.4"/>
  <cols>
    <col min="1" max="1" width="5.625" style="91" customWidth="1"/>
    <col min="2" max="2" width="27.5" style="91" customWidth="1"/>
    <col min="3" max="4" width="14.25" style="91" customWidth="1"/>
    <col min="5" max="5" width="14.25" style="92" customWidth="1"/>
    <col min="6" max="6" width="14.25" style="91" customWidth="1"/>
    <col min="7" max="7" width="4.625" style="91" customWidth="1"/>
    <col min="8" max="8" width="13" style="91" bestFit="1" customWidth="1"/>
    <col min="9" max="9" width="13" style="91" customWidth="1"/>
    <col min="10" max="10" width="13" style="91" bestFit="1" customWidth="1"/>
    <col min="11" max="11" width="10.625" style="91" customWidth="1"/>
    <col min="12" max="12" width="9" style="91" customWidth="1"/>
    <col min="13" max="16384" width="9" style="91"/>
  </cols>
  <sheetData>
    <row r="1" spans="1:10" ht="20.25" customHeight="1" x14ac:dyDescent="0.4">
      <c r="A1" s="94" t="s">
        <v>48</v>
      </c>
    </row>
    <row r="2" spans="1:10" ht="15" customHeight="1" x14ac:dyDescent="0.4">
      <c r="B2" s="115"/>
      <c r="C2" s="115"/>
      <c r="E2" s="185"/>
      <c r="F2" s="185" t="s">
        <v>33</v>
      </c>
      <c r="G2" s="185"/>
    </row>
    <row r="3" spans="1:10" ht="15" customHeight="1" x14ac:dyDescent="0.4">
      <c r="B3" s="165" t="s">
        <v>196</v>
      </c>
      <c r="C3" s="176" t="s">
        <v>166</v>
      </c>
      <c r="D3" s="176" t="s">
        <v>164</v>
      </c>
      <c r="E3" s="186" t="s">
        <v>157</v>
      </c>
      <c r="F3" s="221" t="s">
        <v>216</v>
      </c>
      <c r="G3" s="134"/>
    </row>
    <row r="4" spans="1:10" ht="15" customHeight="1" x14ac:dyDescent="0.4">
      <c r="B4" s="166" t="s">
        <v>195</v>
      </c>
      <c r="C4" s="177"/>
      <c r="D4" s="177"/>
      <c r="E4" s="187"/>
      <c r="F4" s="222"/>
      <c r="G4" s="194"/>
    </row>
    <row r="5" spans="1:10" ht="15" customHeight="1" x14ac:dyDescent="0.4">
      <c r="B5" s="167" t="s">
        <v>191</v>
      </c>
      <c r="C5" s="178">
        <v>3537966</v>
      </c>
      <c r="D5" s="178">
        <v>3647079</v>
      </c>
      <c r="E5" s="188">
        <v>3582744</v>
      </c>
      <c r="F5" s="223">
        <v>3676521</v>
      </c>
      <c r="G5" s="194"/>
    </row>
    <row r="6" spans="1:10" ht="15" customHeight="1" x14ac:dyDescent="0.4">
      <c r="B6" s="168" t="s">
        <v>187</v>
      </c>
      <c r="C6" s="179">
        <v>3428728</v>
      </c>
      <c r="D6" s="179">
        <v>3508701</v>
      </c>
      <c r="E6" s="189">
        <v>3521988</v>
      </c>
      <c r="F6" s="224">
        <v>3601553</v>
      </c>
      <c r="G6" s="194"/>
      <c r="H6" s="195"/>
      <c r="J6" s="195"/>
    </row>
    <row r="7" spans="1:10" ht="15" customHeight="1" x14ac:dyDescent="0.4">
      <c r="B7" s="166" t="s">
        <v>194</v>
      </c>
      <c r="C7" s="177"/>
      <c r="D7" s="177"/>
      <c r="E7" s="187"/>
      <c r="F7" s="222"/>
      <c r="G7" s="194"/>
    </row>
    <row r="8" spans="1:10" ht="15" customHeight="1" x14ac:dyDescent="0.4">
      <c r="B8" s="167" t="s">
        <v>191</v>
      </c>
      <c r="C8" s="178">
        <v>173272</v>
      </c>
      <c r="D8" s="178">
        <v>159789</v>
      </c>
      <c r="E8" s="188">
        <v>249372</v>
      </c>
      <c r="F8" s="223">
        <v>158071</v>
      </c>
      <c r="G8" s="194"/>
    </row>
    <row r="9" spans="1:10" ht="15" customHeight="1" x14ac:dyDescent="0.4">
      <c r="B9" s="168" t="s">
        <v>187</v>
      </c>
      <c r="C9" s="179">
        <v>169905</v>
      </c>
      <c r="D9" s="179">
        <v>159037</v>
      </c>
      <c r="E9" s="189">
        <v>245872</v>
      </c>
      <c r="F9" s="224">
        <v>140520</v>
      </c>
      <c r="G9" s="194"/>
    </row>
    <row r="10" spans="1:10" ht="15" customHeight="1" x14ac:dyDescent="0.4">
      <c r="B10" s="169" t="s">
        <v>193</v>
      </c>
      <c r="C10" s="177"/>
      <c r="D10" s="177"/>
      <c r="E10" s="187"/>
      <c r="F10" s="222"/>
      <c r="G10" s="194"/>
    </row>
    <row r="11" spans="1:10" ht="15" customHeight="1" x14ac:dyDescent="0.4">
      <c r="B11" s="167" t="s">
        <v>191</v>
      </c>
      <c r="C11" s="178">
        <v>4021907</v>
      </c>
      <c r="D11" s="178">
        <v>4045558</v>
      </c>
      <c r="E11" s="188">
        <v>3984709</v>
      </c>
      <c r="F11" s="223">
        <v>3986530</v>
      </c>
      <c r="G11" s="194"/>
    </row>
    <row r="12" spans="1:10" ht="15" customHeight="1" x14ac:dyDescent="0.4">
      <c r="B12" s="168" t="s">
        <v>187</v>
      </c>
      <c r="C12" s="179">
        <v>3892055</v>
      </c>
      <c r="D12" s="179">
        <v>3874961</v>
      </c>
      <c r="E12" s="189">
        <v>3826508</v>
      </c>
      <c r="F12" s="224">
        <v>3891687</v>
      </c>
      <c r="G12" s="194"/>
    </row>
    <row r="13" spans="1:10" ht="15" customHeight="1" x14ac:dyDescent="0.4">
      <c r="B13" s="170" t="s">
        <v>165</v>
      </c>
      <c r="C13" s="177"/>
      <c r="D13" s="177"/>
      <c r="E13" s="187"/>
      <c r="F13" s="222"/>
      <c r="G13" s="194"/>
    </row>
    <row r="14" spans="1:10" ht="15" customHeight="1" x14ac:dyDescent="0.4">
      <c r="B14" s="167" t="s">
        <v>191</v>
      </c>
      <c r="C14" s="178">
        <v>18014</v>
      </c>
      <c r="D14" s="178">
        <v>18552</v>
      </c>
      <c r="E14" s="188">
        <v>18670</v>
      </c>
      <c r="F14" s="223">
        <v>18332</v>
      </c>
      <c r="G14" s="194"/>
    </row>
    <row r="15" spans="1:10" ht="15" customHeight="1" x14ac:dyDescent="0.4">
      <c r="B15" s="168" t="s">
        <v>187</v>
      </c>
      <c r="C15" s="179">
        <v>17163</v>
      </c>
      <c r="D15" s="179">
        <v>17637</v>
      </c>
      <c r="E15" s="189">
        <v>17663</v>
      </c>
      <c r="F15" s="224">
        <v>14951</v>
      </c>
      <c r="G15" s="194"/>
    </row>
    <row r="16" spans="1:10" ht="15" customHeight="1" x14ac:dyDescent="0.4">
      <c r="B16" s="170" t="s">
        <v>129</v>
      </c>
      <c r="C16" s="177"/>
      <c r="D16" s="177"/>
      <c r="E16" s="187"/>
      <c r="F16" s="222"/>
      <c r="G16" s="194"/>
    </row>
    <row r="17" spans="2:7" ht="15" customHeight="1" x14ac:dyDescent="0.4">
      <c r="B17" s="167" t="s">
        <v>191</v>
      </c>
      <c r="C17" s="178">
        <v>434383</v>
      </c>
      <c r="D17" s="178">
        <v>443415</v>
      </c>
      <c r="E17" s="188">
        <v>448171</v>
      </c>
      <c r="F17" s="223">
        <v>470758</v>
      </c>
      <c r="G17" s="194"/>
    </row>
    <row r="18" spans="2:7" ht="15" customHeight="1" x14ac:dyDescent="0.4">
      <c r="B18" s="168" t="s">
        <v>187</v>
      </c>
      <c r="C18" s="179">
        <v>433458</v>
      </c>
      <c r="D18" s="179">
        <v>441557</v>
      </c>
      <c r="E18" s="189">
        <v>446909</v>
      </c>
      <c r="F18" s="224">
        <v>470203</v>
      </c>
      <c r="G18" s="194"/>
    </row>
    <row r="19" spans="2:7" ht="15" customHeight="1" x14ac:dyDescent="0.4">
      <c r="B19" s="170" t="s">
        <v>192</v>
      </c>
      <c r="C19" s="177"/>
      <c r="D19" s="177"/>
      <c r="E19" s="187"/>
      <c r="F19" s="222"/>
      <c r="G19" s="194"/>
    </row>
    <row r="20" spans="2:7" ht="15" customHeight="1" x14ac:dyDescent="0.4">
      <c r="B20" s="167" t="s">
        <v>191</v>
      </c>
      <c r="C20" s="180">
        <v>172902</v>
      </c>
      <c r="D20" s="180">
        <v>750806</v>
      </c>
      <c r="E20" s="190">
        <v>17574</v>
      </c>
      <c r="F20" s="225">
        <v>417047</v>
      </c>
      <c r="G20" s="194"/>
    </row>
    <row r="21" spans="2:7" ht="15" customHeight="1" x14ac:dyDescent="0.4">
      <c r="B21" s="168" t="s">
        <v>187</v>
      </c>
      <c r="C21" s="181">
        <v>172861</v>
      </c>
      <c r="D21" s="181">
        <v>750244</v>
      </c>
      <c r="E21" s="191">
        <v>17574</v>
      </c>
      <c r="F21" s="226">
        <v>417001</v>
      </c>
      <c r="G21" s="194"/>
    </row>
    <row r="22" spans="2:7" ht="15" customHeight="1" x14ac:dyDescent="0.4">
      <c r="B22" s="171" t="s">
        <v>190</v>
      </c>
      <c r="C22" s="178"/>
      <c r="D22" s="178"/>
      <c r="E22" s="188"/>
      <c r="F22" s="223"/>
      <c r="G22" s="194"/>
    </row>
    <row r="23" spans="2:7" ht="15" customHeight="1" x14ac:dyDescent="0.4">
      <c r="B23" s="172" t="s">
        <v>189</v>
      </c>
      <c r="C23" s="178">
        <v>808309</v>
      </c>
      <c r="D23" s="178">
        <v>793502</v>
      </c>
      <c r="E23" s="188">
        <v>788852</v>
      </c>
      <c r="F23" s="223">
        <v>791742</v>
      </c>
      <c r="G23" s="194"/>
    </row>
    <row r="24" spans="2:7" ht="15" customHeight="1" x14ac:dyDescent="0.4">
      <c r="B24" s="172" t="s">
        <v>152</v>
      </c>
      <c r="C24" s="178">
        <v>762261</v>
      </c>
      <c r="D24" s="178">
        <v>740010</v>
      </c>
      <c r="E24" s="188">
        <v>731743</v>
      </c>
      <c r="F24" s="223">
        <v>733467</v>
      </c>
      <c r="G24" s="194"/>
    </row>
    <row r="25" spans="2:7" ht="15" customHeight="1" x14ac:dyDescent="0.4">
      <c r="B25" s="172" t="s">
        <v>184</v>
      </c>
      <c r="C25" s="178">
        <v>156399</v>
      </c>
      <c r="D25" s="178">
        <v>152666</v>
      </c>
      <c r="E25" s="188">
        <v>107458</v>
      </c>
      <c r="F25" s="223">
        <v>106405</v>
      </c>
      <c r="G25" s="194"/>
    </row>
    <row r="26" spans="2:7" ht="15" customHeight="1" x14ac:dyDescent="0.4">
      <c r="B26" s="173" t="s">
        <v>37</v>
      </c>
      <c r="C26" s="179">
        <v>366563</v>
      </c>
      <c r="D26" s="179">
        <v>277078</v>
      </c>
      <c r="E26" s="189">
        <v>311655</v>
      </c>
      <c r="F26" s="224">
        <v>352730</v>
      </c>
      <c r="G26" s="194"/>
    </row>
    <row r="27" spans="2:7" ht="15" customHeight="1" x14ac:dyDescent="0.4">
      <c r="B27" s="174" t="s">
        <v>188</v>
      </c>
      <c r="C27" s="178"/>
      <c r="D27" s="178"/>
      <c r="E27" s="188"/>
      <c r="F27" s="223"/>
      <c r="G27" s="194"/>
    </row>
    <row r="28" spans="2:7" ht="15" customHeight="1" x14ac:dyDescent="0.4">
      <c r="B28" s="172" t="s">
        <v>186</v>
      </c>
      <c r="C28" s="178">
        <v>1054952</v>
      </c>
      <c r="D28" s="178">
        <v>1067547</v>
      </c>
      <c r="E28" s="188">
        <v>1029964</v>
      </c>
      <c r="F28" s="223">
        <v>1082024</v>
      </c>
      <c r="G28" s="194"/>
    </row>
    <row r="29" spans="2:7" ht="15" customHeight="1" x14ac:dyDescent="0.4">
      <c r="B29" s="172" t="s">
        <v>185</v>
      </c>
      <c r="C29" s="178">
        <v>966411</v>
      </c>
      <c r="D29" s="178">
        <v>996212</v>
      </c>
      <c r="E29" s="188">
        <v>966431</v>
      </c>
      <c r="F29" s="223">
        <v>958056</v>
      </c>
      <c r="G29" s="194"/>
    </row>
    <row r="30" spans="2:7" ht="15" customHeight="1" x14ac:dyDescent="0.4">
      <c r="B30" s="175" t="s">
        <v>184</v>
      </c>
      <c r="C30" s="178">
        <v>972777</v>
      </c>
      <c r="D30" s="178">
        <v>643884</v>
      </c>
      <c r="E30" s="188">
        <v>401050</v>
      </c>
      <c r="F30" s="223">
        <v>410720</v>
      </c>
      <c r="G30" s="194"/>
    </row>
    <row r="31" spans="2:7" ht="15" customHeight="1" x14ac:dyDescent="0.4">
      <c r="B31" s="168" t="s">
        <v>37</v>
      </c>
      <c r="C31" s="179">
        <v>1318261</v>
      </c>
      <c r="D31" s="178">
        <v>916897</v>
      </c>
      <c r="E31" s="188">
        <v>728320</v>
      </c>
      <c r="F31" s="223">
        <v>777004</v>
      </c>
      <c r="G31" s="194"/>
    </row>
    <row r="32" spans="2:7" ht="15" customHeight="1" x14ac:dyDescent="0.4">
      <c r="B32" s="110"/>
      <c r="C32" s="182"/>
      <c r="D32" s="184"/>
      <c r="E32" s="264" t="s">
        <v>96</v>
      </c>
      <c r="F32" s="265"/>
      <c r="G32" s="194"/>
    </row>
    <row r="33" spans="2:7" ht="15" customHeight="1" x14ac:dyDescent="0.4">
      <c r="B33" s="115" t="s">
        <v>8</v>
      </c>
      <c r="C33" s="183"/>
      <c r="D33" s="183"/>
      <c r="E33" s="192"/>
      <c r="G33" s="194"/>
    </row>
    <row r="34" spans="2:7" ht="15" customHeight="1" x14ac:dyDescent="0.4">
      <c r="B34" s="115" t="s">
        <v>40</v>
      </c>
      <c r="D34" s="102"/>
      <c r="E34" s="193"/>
      <c r="G34" s="194"/>
    </row>
    <row r="35" spans="2:7" ht="15" customHeight="1" x14ac:dyDescent="0.4">
      <c r="G35" s="194"/>
    </row>
    <row r="36" spans="2:7" ht="15" customHeight="1" x14ac:dyDescent="0.4">
      <c r="B36" s="156" t="s">
        <v>9</v>
      </c>
      <c r="G36" s="194"/>
    </row>
    <row r="37" spans="2:7" ht="15" customHeight="1" x14ac:dyDescent="0.4">
      <c r="G37" s="194"/>
    </row>
  </sheetData>
  <sheetProtection sheet="1" objects="1" scenarios="1"/>
  <mergeCells count="1">
    <mergeCell ref="E32:F32"/>
  </mergeCells>
  <phoneticPr fontId="3"/>
  <hyperlinks>
    <hyperlink ref="B36" location="目次!A1" display="目次へ戻る" xr:uid="{00000000-0004-0000-0800-000000000000}"/>
  </hyperlinks>
  <printOptions horizontalCentered="1"/>
  <pageMargins left="0.23622047244094491" right="0.23622047244094491" top="0.74803149606299213" bottom="0.74803149606299213" header="0.31496062992125984" footer="0.31496062992125984"/>
  <pageSetup paperSize="9" orientation="portrait" r:id="rId1"/>
  <colBreaks count="1" manualBreakCount="1">
    <brk id="6"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目次</vt:lpstr>
      <vt:lpstr>16-1</vt:lpstr>
      <vt:lpstr>16-2</vt:lpstr>
      <vt:lpstr>16-3</vt:lpstr>
      <vt:lpstr>16-4</vt:lpstr>
      <vt:lpstr>16-5</vt:lpstr>
      <vt:lpstr>16-6</vt:lpstr>
      <vt:lpstr>16-7 一般会計決算額推移</vt:lpstr>
      <vt:lpstr>16-8</vt:lpstr>
      <vt:lpstr>16-9</vt:lpstr>
      <vt:lpstr>16-10</vt:lpstr>
      <vt:lpstr>'16-1'!Print_Area</vt:lpstr>
      <vt:lpstr>'16-10'!Print_Area</vt:lpstr>
      <vt:lpstr>'16-2'!Print_Area</vt:lpstr>
      <vt:lpstr>'16-3'!Print_Area</vt:lpstr>
      <vt:lpstr>'16-4'!Print_Area</vt:lpstr>
      <vt:lpstr>'16-5'!Print_Area</vt:lpstr>
      <vt:lpstr>'16-6'!Print_Area</vt:lpstr>
      <vt:lpstr>'16-7 一般会計決算額推移'!Print_Area</vt:lpstr>
      <vt:lpstr>'16-8'!Print_Area</vt:lpstr>
      <vt:lpstr>'16-9'!Print_Area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優希</dc:creator>
  <cp:lastModifiedBy>鈴木 優希</cp:lastModifiedBy>
  <cp:lastPrinted>2023-01-13T05:20:05Z</cp:lastPrinted>
  <dcterms:created xsi:type="dcterms:W3CDTF">2023-01-05T05:29:05Z</dcterms:created>
  <dcterms:modified xsi:type="dcterms:W3CDTF">2025-04-04T01:56:21Z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2025-01-10T04:25:53Z</vt:filetime>
  </property>
</Properties>
</file>