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５年 数字で見るかみのやま（R6.4.1公開）\"/>
    </mc:Choice>
  </mc:AlternateContent>
  <bookViews>
    <workbookView xWindow="-120" yWindow="-120" windowWidth="20730" windowHeight="11160"/>
  </bookViews>
  <sheets>
    <sheet name="目次" sheetId="1" r:id="rId1"/>
    <sheet name="16-1" sheetId="115" r:id="rId2"/>
    <sheet name="16-2" sheetId="116" r:id="rId3"/>
    <sheet name="16-3" sheetId="117" r:id="rId4"/>
    <sheet name="16-4" sheetId="118" r:id="rId5"/>
    <sheet name="16-5" sheetId="124" r:id="rId6"/>
    <sheet name="16-6" sheetId="120" r:id="rId7"/>
    <sheet name="16-7 一般会計決算額推移" sheetId="119" r:id="rId8"/>
    <sheet name="16-8" sheetId="121" r:id="rId9"/>
    <sheet name="16-9" sheetId="122" r:id="rId10"/>
    <sheet name="16-10" sheetId="123" r:id="rId11"/>
  </sheets>
  <externalReferences>
    <externalReference r:id="rId12"/>
  </externalReferences>
  <definedNames>
    <definedName name="_xlnm._FilterDatabase" localSheetId="0" hidden="1">目次!$A$4:$C$14</definedName>
    <definedName name="_xlnm.Print_Area" localSheetId="1">'16-1'!$A$1:$F$22</definedName>
    <definedName name="_xlnm.Print_Area" localSheetId="10">'16-10'!$A$1:$F$50</definedName>
    <definedName name="_xlnm.Print_Area" localSheetId="2">'16-2'!$A$1:$E$15</definedName>
    <definedName name="_xlnm.Print_Area" localSheetId="3">'16-3'!$A$1:$H$17</definedName>
    <definedName name="_xlnm.Print_Area" localSheetId="4">'16-4'!$A$1:$I$20</definedName>
    <definedName name="_xlnm.Print_Area" localSheetId="5">'16-5'!$A$1:$G$56</definedName>
    <definedName name="_xlnm.Print_Area" localSheetId="6">'16-6'!$A$1:$G$50</definedName>
    <definedName name="_xlnm.Print_Area" localSheetId="7">'16-7 一般会計決算額推移'!$A$1:$H$36</definedName>
    <definedName name="_xlnm.Print_Area" localSheetId="8">'16-8'!$A$1:$F$38</definedName>
    <definedName name="_xlnm.Print_Area" localSheetId="9">'16-9'!$A$1:$E$55</definedName>
    <definedName name="シート名">[1]★!$B$8:$B$165</definedName>
    <definedName name="シート名2" localSheetId="5">#REF!</definedName>
    <definedName name="シート名2">#REF!</definedName>
    <definedName name="タイトル">[1]★!$D$8:$D$165</definedName>
    <definedName name="資料番号">[1]★!$C$8:$C$165</definedName>
    <definedName name="資料番号２" localSheetId="5">#REF!</definedName>
    <definedName name="資料番号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5" l="1"/>
  <c r="C6" i="115"/>
  <c r="C7" i="115"/>
  <c r="C8" i="115"/>
  <c r="C9" i="115"/>
  <c r="C10" i="115"/>
  <c r="C11" i="115"/>
  <c r="C12" i="115"/>
  <c r="C13" i="115"/>
  <c r="C14" i="115"/>
  <c r="C15" i="115"/>
  <c r="C16" i="115"/>
  <c r="C17" i="115"/>
  <c r="C18" i="115"/>
  <c r="C19" i="115"/>
  <c r="C4" i="115"/>
  <c r="C18" i="123" l="1"/>
  <c r="D17" i="123" s="1"/>
  <c r="D15" i="123"/>
  <c r="D13" i="123"/>
  <c r="D12" i="123"/>
  <c r="D11" i="123"/>
  <c r="D10" i="123"/>
  <c r="D7" i="123"/>
  <c r="D5" i="123"/>
  <c r="C26" i="122"/>
  <c r="D24" i="122" s="1"/>
  <c r="D25" i="122"/>
  <c r="D17" i="122"/>
  <c r="D9" i="122"/>
  <c r="J18" i="120"/>
  <c r="J15" i="120"/>
  <c r="J14" i="120"/>
  <c r="J13" i="120"/>
  <c r="J12" i="120"/>
  <c r="J11" i="120"/>
  <c r="J10" i="120"/>
  <c r="J9" i="120"/>
  <c r="J8" i="120"/>
  <c r="J7" i="120"/>
  <c r="J6" i="120"/>
  <c r="J5" i="120"/>
  <c r="J4" i="120"/>
  <c r="J27" i="124"/>
  <c r="J26" i="124"/>
  <c r="J25" i="124"/>
  <c r="J24" i="124"/>
  <c r="J23" i="124"/>
  <c r="J22" i="124"/>
  <c r="J21" i="124"/>
  <c r="J20" i="124"/>
  <c r="J19" i="124"/>
  <c r="J18" i="124"/>
  <c r="J17" i="124"/>
  <c r="J16" i="124"/>
  <c r="J15" i="124"/>
  <c r="J14" i="124"/>
  <c r="J13" i="124"/>
  <c r="J11" i="124"/>
  <c r="J10" i="124"/>
  <c r="J9" i="124"/>
  <c r="J8" i="124"/>
  <c r="J7" i="124"/>
  <c r="J6" i="124"/>
  <c r="J5" i="124"/>
  <c r="J4" i="124"/>
  <c r="G13" i="117"/>
  <c r="G12" i="117"/>
  <c r="G6" i="117"/>
  <c r="G5" i="117"/>
  <c r="E5" i="116"/>
  <c r="D5" i="116"/>
  <c r="C5" i="116"/>
  <c r="D4" i="122" l="1"/>
  <c r="D12" i="122"/>
  <c r="D20" i="122"/>
  <c r="D6" i="123"/>
  <c r="D18" i="123" s="1"/>
  <c r="D14" i="123"/>
  <c r="D5" i="122"/>
  <c r="D13" i="122"/>
  <c r="D21" i="122"/>
  <c r="D10" i="122"/>
  <c r="D18" i="122"/>
  <c r="D11" i="122"/>
  <c r="D6" i="122"/>
  <c r="D14" i="122"/>
  <c r="D22" i="122"/>
  <c r="D8" i="123"/>
  <c r="D16" i="123"/>
  <c r="D7" i="122"/>
  <c r="D15" i="122"/>
  <c r="D23" i="122"/>
  <c r="D9" i="123"/>
  <c r="D19" i="122"/>
  <c r="D8" i="122"/>
  <c r="D16" i="122"/>
  <c r="D26" i="122" l="1"/>
</calcChain>
</file>

<file path=xl/sharedStrings.xml><?xml version="1.0" encoding="utf-8"?>
<sst xmlns="http://schemas.openxmlformats.org/spreadsheetml/2006/main" count="364" uniqueCount="246">
  <si>
    <t>平成２８年</t>
    <rPh sb="0" eb="2">
      <t>ヘイセイ</t>
    </rPh>
    <phoneticPr fontId="3"/>
  </si>
  <si>
    <t>平成２２年</t>
    <rPh sb="0" eb="2">
      <t>ヘイセイ</t>
    </rPh>
    <phoneticPr fontId="3"/>
  </si>
  <si>
    <t>民生費</t>
  </si>
  <si>
    <t>平成３０年</t>
    <rPh sb="0" eb="2">
      <t>ヘイセイ</t>
    </rPh>
    <phoneticPr fontId="3"/>
  </si>
  <si>
    <t>環境性能割</t>
    <rPh sb="0" eb="2">
      <t>カンキョウ</t>
    </rPh>
    <rPh sb="2" eb="4">
      <t>セイノウ</t>
    </rPh>
    <rPh sb="4" eb="5">
      <t>ワリ</t>
    </rPh>
    <phoneticPr fontId="3"/>
  </si>
  <si>
    <t>表番号</t>
    <rPh sb="0" eb="1">
      <t>ヒョウ</t>
    </rPh>
    <rPh sb="1" eb="3">
      <t>バンゴウ</t>
    </rPh>
    <phoneticPr fontId="3"/>
  </si>
  <si>
    <t>内　　容</t>
    <rPh sb="0" eb="1">
      <t>ウチ</t>
    </rPh>
    <rPh sb="3" eb="4">
      <t>カタチ</t>
    </rPh>
    <phoneticPr fontId="24"/>
  </si>
  <si>
    <t>…</t>
  </si>
  <si>
    <t>（注） １ 収入済額、支出済額。</t>
  </si>
  <si>
    <t>災害復旧費</t>
    <rPh sb="0" eb="2">
      <t>サイガイ</t>
    </rPh>
    <rPh sb="2" eb="3">
      <t>フク</t>
    </rPh>
    <rPh sb="3" eb="4">
      <t>キュウ</t>
    </rPh>
    <rPh sb="4" eb="5">
      <t>ヒ</t>
    </rPh>
    <phoneticPr fontId="3"/>
  </si>
  <si>
    <t>目次へ戻る</t>
    <rPh sb="0" eb="2">
      <t>モクジ</t>
    </rPh>
    <rPh sb="3" eb="4">
      <t>モド</t>
    </rPh>
    <phoneticPr fontId="3"/>
  </si>
  <si>
    <t>↓　表番号をクリックすると該当する表へ移動します</t>
    <rPh sb="2" eb="5">
      <t>ヒョウバンゴウ</t>
    </rPh>
    <rPh sb="13" eb="15">
      <t>ガイトウ</t>
    </rPh>
    <rPh sb="17" eb="18">
      <t>ヒョウ</t>
    </rPh>
    <rPh sb="19" eb="21">
      <t>イドウ</t>
    </rPh>
    <phoneticPr fontId="3"/>
  </si>
  <si>
    <t>16-6</t>
  </si>
  <si>
    <t>　永久選挙人名簿登録者数</t>
    <rPh sb="1" eb="3">
      <t>エイキュウ</t>
    </rPh>
    <rPh sb="3" eb="5">
      <t>センキョ</t>
    </rPh>
    <rPh sb="5" eb="6">
      <t>ニン</t>
    </rPh>
    <rPh sb="6" eb="8">
      <t>メイボ</t>
    </rPh>
    <rPh sb="8" eb="11">
      <t>トウロクシャ</t>
    </rPh>
    <rPh sb="11" eb="12">
      <t>スウ</t>
    </rPh>
    <phoneticPr fontId="25"/>
  </si>
  <si>
    <t>市議会議員選挙</t>
    <rPh sb="0" eb="3">
      <t>シギカイ</t>
    </rPh>
    <rPh sb="3" eb="5">
      <t>ギイン</t>
    </rPh>
    <rPh sb="5" eb="7">
      <t>センキョ</t>
    </rPh>
    <phoneticPr fontId="3"/>
  </si>
  <si>
    <t>山形県知事選挙</t>
    <rPh sb="0" eb="3">
      <t>ヤマガタケン</t>
    </rPh>
    <rPh sb="3" eb="5">
      <t>チジ</t>
    </rPh>
    <rPh sb="5" eb="7">
      <t>センキョ</t>
    </rPh>
    <phoneticPr fontId="3"/>
  </si>
  <si>
    <t>平成２９年</t>
    <rPh sb="0" eb="2">
      <t>ヘイセイ</t>
    </rPh>
    <phoneticPr fontId="3"/>
  </si>
  <si>
    <t>令和　４年</t>
    <rPh sb="0" eb="1">
      <t>レイ</t>
    </rPh>
    <rPh sb="1" eb="2">
      <t>ワ</t>
    </rPh>
    <phoneticPr fontId="3"/>
  </si>
  <si>
    <t>令和　２年</t>
    <rPh sb="0" eb="1">
      <t>レイ</t>
    </rPh>
    <rPh sb="1" eb="2">
      <t>ワ</t>
    </rPh>
    <phoneticPr fontId="3"/>
  </si>
  <si>
    <t>平成２０年</t>
    <rPh sb="0" eb="2">
      <t>ヘイセイ</t>
    </rPh>
    <phoneticPr fontId="3"/>
  </si>
  <si>
    <t>歳入</t>
    <rPh sb="0" eb="2">
      <t>サイニュウ</t>
    </rPh>
    <phoneticPr fontId="26"/>
  </si>
  <si>
    <t>平成２７年</t>
    <rPh sb="0" eb="2">
      <t>ヘイセイ</t>
    </rPh>
    <phoneticPr fontId="3"/>
  </si>
  <si>
    <t>平成２６年</t>
    <rPh sb="0" eb="2">
      <t>ヘイセイ</t>
    </rPh>
    <phoneticPr fontId="3"/>
  </si>
  <si>
    <t>平成２５年</t>
    <rPh sb="0" eb="2">
      <t>ヘイセイ</t>
    </rPh>
    <phoneticPr fontId="3"/>
  </si>
  <si>
    <t>資料：選挙管理委員会事務局</t>
    <rPh sb="0" eb="2">
      <t>シリョウ</t>
    </rPh>
    <rPh sb="3" eb="10">
      <t>センキョカンリイインカイ</t>
    </rPh>
    <rPh sb="10" eb="13">
      <t>ジムキョク</t>
    </rPh>
    <phoneticPr fontId="3"/>
  </si>
  <si>
    <t>平成２４年</t>
    <rPh sb="0" eb="2">
      <t>ヘイセイ</t>
    </rPh>
    <phoneticPr fontId="3"/>
  </si>
  <si>
    <t>女</t>
    <rPh sb="0" eb="1">
      <t>オンナ</t>
    </rPh>
    <phoneticPr fontId="3"/>
  </si>
  <si>
    <t>入湯税</t>
    <rPh sb="0" eb="1">
      <t>ニュウ</t>
    </rPh>
    <rPh sb="1" eb="2">
      <t>ユ</t>
    </rPh>
    <rPh sb="2" eb="3">
      <t>ゼイ</t>
    </rPh>
    <phoneticPr fontId="3"/>
  </si>
  <si>
    <t>平成２３年</t>
    <rPh sb="0" eb="2">
      <t>ヘイセイ</t>
    </rPh>
    <phoneticPr fontId="3"/>
  </si>
  <si>
    <t>令和　３年</t>
    <rPh sb="0" eb="1">
      <t>レイ</t>
    </rPh>
    <rPh sb="1" eb="2">
      <t>ワ</t>
    </rPh>
    <phoneticPr fontId="3"/>
  </si>
  <si>
    <t>令和 4． 7．10</t>
    <rPh sb="0" eb="2">
      <t>レイワ</t>
    </rPh>
    <phoneticPr fontId="3"/>
  </si>
  <si>
    <t>平成２１年</t>
    <rPh sb="0" eb="2">
      <t>ヘイセイ</t>
    </rPh>
    <phoneticPr fontId="3"/>
  </si>
  <si>
    <t xml:space="preserve">労働費  </t>
    <rPh sb="0" eb="3">
      <t>ロウドウヒ</t>
    </rPh>
    <phoneticPr fontId="3"/>
  </si>
  <si>
    <t>（人）</t>
    <rPh sb="1" eb="2">
      <t>ヒト</t>
    </rPh>
    <phoneticPr fontId="3"/>
  </si>
  <si>
    <t>区　分</t>
    <rPh sb="0" eb="1">
      <t>ク</t>
    </rPh>
    <rPh sb="2" eb="3">
      <t>ブン</t>
    </rPh>
    <phoneticPr fontId="3"/>
  </si>
  <si>
    <t>（千円）</t>
  </si>
  <si>
    <t>平成３１年</t>
    <rPh sb="0" eb="2">
      <t>ヘイセイ</t>
    </rPh>
    <phoneticPr fontId="3"/>
  </si>
  <si>
    <t>総数</t>
    <rPh sb="0" eb="1">
      <t>ソウ</t>
    </rPh>
    <rPh sb="1" eb="2">
      <t>スウ</t>
    </rPh>
    <phoneticPr fontId="3"/>
  </si>
  <si>
    <t>（注）各年４月１日現在。</t>
    <rPh sb="1" eb="2">
      <t>チュウ</t>
    </rPh>
    <rPh sb="3" eb="4">
      <t>カク</t>
    </rPh>
    <rPh sb="4" eb="5">
      <t>トシ</t>
    </rPh>
    <rPh sb="6" eb="7">
      <t>ガツ</t>
    </rPh>
    <rPh sb="8" eb="9">
      <t>ニチ</t>
    </rPh>
    <rPh sb="9" eb="11">
      <t>ゲンザイ</t>
    </rPh>
    <phoneticPr fontId="3"/>
  </si>
  <si>
    <t>資本的支出</t>
  </si>
  <si>
    <t>16-7</t>
  </si>
  <si>
    <t>令和元年度</t>
    <rPh sb="0" eb="1">
      <t>レイ</t>
    </rPh>
    <rPh sb="1" eb="2">
      <t>ワ</t>
    </rPh>
    <rPh sb="2" eb="3">
      <t>ゲン</t>
    </rPh>
    <phoneticPr fontId="3"/>
  </si>
  <si>
    <t>平成３０年度</t>
    <rPh sb="0" eb="2">
      <t>ヘイセイ</t>
    </rPh>
    <phoneticPr fontId="3"/>
  </si>
  <si>
    <t xml:space="preserve">       ２ 千円未満は四捨五入。</t>
    <rPh sb="9" eb="11">
      <t>センエン</t>
    </rPh>
    <rPh sb="11" eb="13">
      <t>ミマン</t>
    </rPh>
    <rPh sb="14" eb="18">
      <t>シシャゴニュウ</t>
    </rPh>
    <phoneticPr fontId="26"/>
  </si>
  <si>
    <t>歳　　入　　合　　計</t>
    <rPh sb="0" eb="1">
      <t>トシ</t>
    </rPh>
    <rPh sb="3" eb="4">
      <t>イ</t>
    </rPh>
    <rPh sb="6" eb="7">
      <t>ゴウ</t>
    </rPh>
    <rPh sb="9" eb="10">
      <t>ケイ</t>
    </rPh>
    <phoneticPr fontId="3"/>
  </si>
  <si>
    <t>山元地区</t>
    <rPh sb="0" eb="1">
      <t>ヤマ</t>
    </rPh>
    <rPh sb="1" eb="2">
      <t>モト</t>
    </rPh>
    <rPh sb="2" eb="4">
      <t>チク</t>
    </rPh>
    <phoneticPr fontId="3"/>
  </si>
  <si>
    <t>市職員数</t>
    <rPh sb="0" eb="3">
      <t>シショクイン</t>
    </rPh>
    <rPh sb="3" eb="4">
      <t>スウ</t>
    </rPh>
    <phoneticPr fontId="3"/>
  </si>
  <si>
    <t>１６　行・財政</t>
    <rPh sb="3" eb="4">
      <t>イキ</t>
    </rPh>
    <rPh sb="5" eb="7">
      <t>ザイセイ</t>
    </rPh>
    <phoneticPr fontId="3"/>
  </si>
  <si>
    <t>公共下水道事業特別会計</t>
  </si>
  <si>
    <t>市税総額</t>
    <rPh sb="0" eb="1">
      <t>シ</t>
    </rPh>
    <rPh sb="1" eb="2">
      <t>ゼイ</t>
    </rPh>
    <rPh sb="2" eb="3">
      <t>ソウ</t>
    </rPh>
    <rPh sb="3" eb="4">
      <t>ガク</t>
    </rPh>
    <phoneticPr fontId="3"/>
  </si>
  <si>
    <t>一般会計決算額（歳入）</t>
  </si>
  <si>
    <t>一般会計決算額（歳出）</t>
  </si>
  <si>
    <t>一般会計以外の会計決算額</t>
  </si>
  <si>
    <t>16-1</t>
  </si>
  <si>
    <t>年</t>
    <rPh sb="0" eb="1">
      <t>トシ</t>
    </rPh>
    <phoneticPr fontId="3"/>
  </si>
  <si>
    <t>教育費</t>
    <rPh sb="0" eb="3">
      <t>キョウイクヒ</t>
    </rPh>
    <phoneticPr fontId="3"/>
  </si>
  <si>
    <t>歳   入   合   計</t>
  </si>
  <si>
    <t>16-2</t>
  </si>
  <si>
    <t>16-3</t>
  </si>
  <si>
    <t>資料：財政課</t>
  </si>
  <si>
    <t>16-4</t>
  </si>
  <si>
    <t xml:space="preserve"> （注） 千円未満は四捨五入のため歳入合計額と内訳が一致しない場合がある。</t>
    <rPh sb="2" eb="3">
      <t>チュウ</t>
    </rPh>
    <rPh sb="5" eb="7">
      <t>センエン</t>
    </rPh>
    <rPh sb="7" eb="9">
      <t>ミマン</t>
    </rPh>
    <rPh sb="10" eb="14">
      <t>シシャゴニュウ</t>
    </rPh>
    <rPh sb="17" eb="19">
      <t>サイニュウ</t>
    </rPh>
    <rPh sb="19" eb="21">
      <t>ゴウケイ</t>
    </rPh>
    <rPh sb="21" eb="22">
      <t>ガク</t>
    </rPh>
    <rPh sb="23" eb="25">
      <t>ウチワケ</t>
    </rPh>
    <rPh sb="26" eb="28">
      <t>イッチ</t>
    </rPh>
    <rPh sb="31" eb="33">
      <t>バアイ</t>
    </rPh>
    <phoneticPr fontId="3"/>
  </si>
  <si>
    <t>16-5</t>
  </si>
  <si>
    <t>中川地区</t>
    <rPh sb="0" eb="2">
      <t>ナカガワ</t>
    </rPh>
    <rPh sb="2" eb="4">
      <t>チク</t>
    </rPh>
    <phoneticPr fontId="3"/>
  </si>
  <si>
    <t>16-8</t>
  </si>
  <si>
    <t>　一般会計決算額（歳出）</t>
  </si>
  <si>
    <t xml:space="preserve">- </t>
  </si>
  <si>
    <t>16-9</t>
  </si>
  <si>
    <t>東地区</t>
    <rPh sb="0" eb="1">
      <t>アズマ</t>
    </rPh>
    <rPh sb="1" eb="3">
      <t>チク</t>
    </rPh>
    <phoneticPr fontId="3"/>
  </si>
  <si>
    <t>　一般会計決算額（歳入）</t>
  </si>
  <si>
    <t>　市職員数</t>
    <rPh sb="1" eb="4">
      <t>シショクイン</t>
    </rPh>
    <rPh sb="4" eb="5">
      <t>スウ</t>
    </rPh>
    <phoneticPr fontId="25"/>
  </si>
  <si>
    <t>総     数</t>
    <rPh sb="0" eb="7">
      <t>ソウスウ</t>
    </rPh>
    <phoneticPr fontId="3"/>
  </si>
  <si>
    <t>　主要選挙投票者数</t>
    <rPh sb="1" eb="3">
      <t>シュヨウ</t>
    </rPh>
    <rPh sb="3" eb="5">
      <t>センキョ</t>
    </rPh>
    <rPh sb="5" eb="8">
      <t>トウヒョウシャ</t>
    </rPh>
    <rPh sb="8" eb="9">
      <t>スウ</t>
    </rPh>
    <phoneticPr fontId="25"/>
  </si>
  <si>
    <t>市債</t>
  </si>
  <si>
    <t>　市税収入内訳</t>
    <rPh sb="1" eb="2">
      <t>シ</t>
    </rPh>
    <rPh sb="2" eb="3">
      <t>ゼイ</t>
    </rPh>
    <rPh sb="3" eb="4">
      <t>オサム</t>
    </rPh>
    <rPh sb="4" eb="5">
      <t>イリ</t>
    </rPh>
    <rPh sb="5" eb="7">
      <t>ウチワケ</t>
    </rPh>
    <phoneticPr fontId="25"/>
  </si>
  <si>
    <t>　一般会計以外の会計決算額</t>
  </si>
  <si>
    <t>市民税</t>
    <rPh sb="0" eb="1">
      <t>シ</t>
    </rPh>
    <rPh sb="1" eb="2">
      <t>タミ</t>
    </rPh>
    <rPh sb="2" eb="3">
      <t>ゼイ</t>
    </rPh>
    <phoneticPr fontId="3"/>
  </si>
  <si>
    <t>　一般会計当初予算額 (歳入）</t>
    <rPh sb="1" eb="2">
      <t>イチ</t>
    </rPh>
    <rPh sb="2" eb="3">
      <t>ハン</t>
    </rPh>
    <rPh sb="3" eb="5">
      <t>カイケイ</t>
    </rPh>
    <rPh sb="5" eb="7">
      <t>トウショ</t>
    </rPh>
    <rPh sb="7" eb="10">
      <t>ヨサンガク</t>
    </rPh>
    <rPh sb="12" eb="14">
      <t>サイニュウ</t>
    </rPh>
    <phoneticPr fontId="25"/>
  </si>
  <si>
    <t>　一般会計当初予算額 (歳出）</t>
    <rPh sb="1" eb="2">
      <t>イチ</t>
    </rPh>
    <rPh sb="2" eb="3">
      <t>ハン</t>
    </rPh>
    <rPh sb="3" eb="5">
      <t>カイケイ</t>
    </rPh>
    <rPh sb="5" eb="7">
      <t>トウショ</t>
    </rPh>
    <rPh sb="7" eb="10">
      <t>ヨサンガク</t>
    </rPh>
    <rPh sb="12" eb="13">
      <t>サイニュウ</t>
    </rPh>
    <rPh sb="13" eb="14">
      <t>デ</t>
    </rPh>
    <phoneticPr fontId="25"/>
  </si>
  <si>
    <t>資料：庶務課</t>
    <rPh sb="0" eb="2">
      <t>シリョウ</t>
    </rPh>
    <rPh sb="3" eb="6">
      <t>ショムカ</t>
    </rPh>
    <phoneticPr fontId="3"/>
  </si>
  <si>
    <t>男</t>
    <rPh sb="0" eb="1">
      <t>オトコ</t>
    </rPh>
    <phoneticPr fontId="3"/>
  </si>
  <si>
    <t>中山地区</t>
    <rPh sb="0" eb="2">
      <t>ナカヤマ</t>
    </rPh>
    <rPh sb="2" eb="4">
      <t>チク</t>
    </rPh>
    <phoneticPr fontId="3"/>
  </si>
  <si>
    <t>西郷地区</t>
    <rPh sb="0" eb="3">
      <t>サイゴウチ</t>
    </rPh>
    <phoneticPr fontId="3"/>
  </si>
  <si>
    <t>宮生地区</t>
    <rPh sb="0" eb="1">
      <t>ミヤ</t>
    </rPh>
    <rPh sb="1" eb="2">
      <t>ハ</t>
    </rPh>
    <rPh sb="2" eb="4">
      <t>チク</t>
    </rPh>
    <phoneticPr fontId="3"/>
  </si>
  <si>
    <t>本庄地区</t>
    <rPh sb="0" eb="1">
      <t>ホンジョウ</t>
    </rPh>
    <rPh sb="1" eb="2">
      <t>ショウ</t>
    </rPh>
    <rPh sb="2" eb="4">
      <t>チク</t>
    </rPh>
    <phoneticPr fontId="3"/>
  </si>
  <si>
    <t>地  区  別</t>
    <rPh sb="0" eb="7">
      <t>チクベツ</t>
    </rPh>
    <phoneticPr fontId="3"/>
  </si>
  <si>
    <t>本庁地区</t>
    <rPh sb="0" eb="2">
      <t>ホンチョウ</t>
    </rPh>
    <rPh sb="2" eb="4">
      <t>チク</t>
    </rPh>
    <phoneticPr fontId="3"/>
  </si>
  <si>
    <t>総   数</t>
    <rPh sb="0" eb="5">
      <t>ソウスウ</t>
    </rPh>
    <phoneticPr fontId="3"/>
  </si>
  <si>
    <t>永久選挙人名簿登録者数</t>
  </si>
  <si>
    <t>　　　により市町村長が議会の同意を得て任命することとなった。</t>
  </si>
  <si>
    <t>（注）農業委員会委員選挙は、平成28年4月1日施行「農業委員会等に関する法律の一部を改正する法律」</t>
    <rPh sb="1" eb="2">
      <t>チュウ</t>
    </rPh>
    <rPh sb="3" eb="5">
      <t>ノウギョウ</t>
    </rPh>
    <rPh sb="5" eb="8">
      <t>イインカイ</t>
    </rPh>
    <rPh sb="8" eb="10">
      <t>イイン</t>
    </rPh>
    <rPh sb="10" eb="12">
      <t>センキョ</t>
    </rPh>
    <rPh sb="14" eb="16">
      <t>ヘイセイ</t>
    </rPh>
    <rPh sb="18" eb="19">
      <t>ネン</t>
    </rPh>
    <rPh sb="20" eb="21">
      <t>ガツ</t>
    </rPh>
    <rPh sb="22" eb="23">
      <t>ニチ</t>
    </rPh>
    <rPh sb="23" eb="25">
      <t>セコウ</t>
    </rPh>
    <rPh sb="26" eb="28">
      <t>ノウギョウ</t>
    </rPh>
    <rPh sb="28" eb="31">
      <t>イインカイ</t>
    </rPh>
    <rPh sb="31" eb="32">
      <t>トウ</t>
    </rPh>
    <rPh sb="33" eb="34">
      <t>カン</t>
    </rPh>
    <rPh sb="36" eb="38">
      <t>ホウリツ</t>
    </rPh>
    <rPh sb="39" eb="41">
      <t>イチブ</t>
    </rPh>
    <rPh sb="42" eb="44">
      <t>カイセイ</t>
    </rPh>
    <rPh sb="46" eb="48">
      <t>ホウリツ</t>
    </rPh>
    <phoneticPr fontId="3"/>
  </si>
  <si>
    <t>資料：選挙管理委員会事務局</t>
    <rPh sb="0" eb="2">
      <t>シリョウ</t>
    </rPh>
    <rPh sb="3" eb="5">
      <t>センキョ</t>
    </rPh>
    <rPh sb="5" eb="7">
      <t>カンリ</t>
    </rPh>
    <rPh sb="7" eb="10">
      <t>イインカイ</t>
    </rPh>
    <rPh sb="10" eb="13">
      <t>ジムキョク</t>
    </rPh>
    <phoneticPr fontId="3"/>
  </si>
  <si>
    <t>（比例）</t>
    <rPh sb="1" eb="3">
      <t>ヒレイ</t>
    </rPh>
    <phoneticPr fontId="3"/>
  </si>
  <si>
    <t>款        別</t>
  </si>
  <si>
    <t>（選挙）</t>
    <rPh sb="1" eb="3">
      <t>センキョ</t>
    </rPh>
    <phoneticPr fontId="3"/>
  </si>
  <si>
    <t>参議院議員通常選挙</t>
    <rPh sb="0" eb="3">
      <t>サンギイン</t>
    </rPh>
    <rPh sb="3" eb="5">
      <t>ギイン</t>
    </rPh>
    <rPh sb="5" eb="7">
      <t>ツウジョウ</t>
    </rPh>
    <rPh sb="7" eb="9">
      <t>センキョ</t>
    </rPh>
    <phoneticPr fontId="3"/>
  </si>
  <si>
    <t>（国審）</t>
    <rPh sb="1" eb="2">
      <t>クニ</t>
    </rPh>
    <rPh sb="2" eb="3">
      <t>シン</t>
    </rPh>
    <phoneticPr fontId="3"/>
  </si>
  <si>
    <t>（小選挙）</t>
    <rPh sb="1" eb="2">
      <t>ショウ</t>
    </rPh>
    <rPh sb="2" eb="4">
      <t>センキョ</t>
    </rPh>
    <phoneticPr fontId="3"/>
  </si>
  <si>
    <t xml:space="preserve">    資料：会計課、上下水道課</t>
    <rPh sb="11" eb="12">
      <t>ウエ</t>
    </rPh>
    <rPh sb="12" eb="13">
      <t>シタ</t>
    </rPh>
    <phoneticPr fontId="26"/>
  </si>
  <si>
    <t>令和 3．10．31</t>
    <rPh sb="0" eb="1">
      <t>レイ</t>
    </rPh>
    <rPh sb="1" eb="2">
      <t>ワ</t>
    </rPh>
    <phoneticPr fontId="3"/>
  </si>
  <si>
    <t>衆議院議員総選挙</t>
    <rPh sb="0" eb="3">
      <t>シュウギイン</t>
    </rPh>
    <rPh sb="3" eb="5">
      <t>ギイン</t>
    </rPh>
    <rPh sb="5" eb="8">
      <t>ソウセンキョ</t>
    </rPh>
    <phoneticPr fontId="3"/>
  </si>
  <si>
    <t>税   目   別</t>
    <rPh sb="0" eb="1">
      <t>ゼイ</t>
    </rPh>
    <rPh sb="4" eb="5">
      <t>モク</t>
    </rPh>
    <rPh sb="8" eb="9">
      <t>ベツ</t>
    </rPh>
    <phoneticPr fontId="3"/>
  </si>
  <si>
    <t>令和 3． 1．24</t>
    <rPh sb="0" eb="1">
      <t>レイ</t>
    </rPh>
    <rPh sb="1" eb="2">
      <t>ワ</t>
    </rPh>
    <phoneticPr fontId="3"/>
  </si>
  <si>
    <t>県議会議員選挙</t>
    <rPh sb="0" eb="3">
      <t>ケンギカイ</t>
    </rPh>
    <rPh sb="3" eb="5">
      <t>ギイン</t>
    </rPh>
    <rPh sb="5" eb="7">
      <t>センキョ</t>
    </rPh>
    <phoneticPr fontId="3"/>
  </si>
  <si>
    <t>市長選挙</t>
    <rPh sb="0" eb="1">
      <t>シ</t>
    </rPh>
    <rPh sb="1" eb="2">
      <t>チョウ</t>
    </rPh>
    <rPh sb="2" eb="4">
      <t>センキョ</t>
    </rPh>
    <phoneticPr fontId="3"/>
  </si>
  <si>
    <t>(％)</t>
  </si>
  <si>
    <t>(人)</t>
    <rPh sb="1" eb="2">
      <t>ニン</t>
    </rPh>
    <phoneticPr fontId="3"/>
  </si>
  <si>
    <t>投 票 率</t>
    <rPh sb="0" eb="5">
      <t>トウヒョウリツ</t>
    </rPh>
    <phoneticPr fontId="3"/>
  </si>
  <si>
    <t xml:space="preserve">投  票  者  数 </t>
    <rPh sb="0" eb="7">
      <t>トウヒョウシャ</t>
    </rPh>
    <rPh sb="9" eb="10">
      <t>スウ</t>
    </rPh>
    <phoneticPr fontId="3"/>
  </si>
  <si>
    <t>民生費</t>
    <rPh sb="0" eb="2">
      <t>ミンセイ</t>
    </rPh>
    <rPh sb="2" eb="3">
      <t>ヒ</t>
    </rPh>
    <phoneticPr fontId="3"/>
  </si>
  <si>
    <t>当日有権者数</t>
    <rPh sb="0" eb="2">
      <t>トウジツ</t>
    </rPh>
    <rPh sb="2" eb="5">
      <t>ユウケンシャ</t>
    </rPh>
    <rPh sb="5" eb="6">
      <t>スウ</t>
    </rPh>
    <phoneticPr fontId="3"/>
  </si>
  <si>
    <t>執行年月日</t>
    <rPh sb="0" eb="1">
      <t>シツ</t>
    </rPh>
    <rPh sb="1" eb="2">
      <t>ギョウ</t>
    </rPh>
    <rPh sb="2" eb="3">
      <t>ネン</t>
    </rPh>
    <rPh sb="3" eb="4">
      <t>ガツ</t>
    </rPh>
    <rPh sb="4" eb="5">
      <t>ヒ</t>
    </rPh>
    <phoneticPr fontId="3"/>
  </si>
  <si>
    <t>主要選挙投票者数</t>
  </si>
  <si>
    <t>商工費</t>
    <rPh sb="0" eb="1">
      <t>ショウ</t>
    </rPh>
    <rPh sb="1" eb="3">
      <t>コウヒ</t>
    </rPh>
    <phoneticPr fontId="3"/>
  </si>
  <si>
    <t xml:space="preserve"> （注） 千円未満は四捨五入のため内訳が一致しない場合がある。</t>
    <rPh sb="2" eb="3">
      <t>チュウ</t>
    </rPh>
    <rPh sb="5" eb="7">
      <t>センエン</t>
    </rPh>
    <rPh sb="7" eb="9">
      <t>ミマン</t>
    </rPh>
    <rPh sb="10" eb="14">
      <t>シシャゴニュウ</t>
    </rPh>
    <rPh sb="17" eb="19">
      <t>ウチワケ</t>
    </rPh>
    <rPh sb="20" eb="22">
      <t>イッチ</t>
    </rPh>
    <rPh sb="25" eb="27">
      <t>バアイ</t>
    </rPh>
    <phoneticPr fontId="3"/>
  </si>
  <si>
    <t>資料：税務課</t>
    <rPh sb="0" eb="2">
      <t>シリョウ</t>
    </rPh>
    <rPh sb="3" eb="5">
      <t>ゼイム</t>
    </rPh>
    <rPh sb="5" eb="6">
      <t>カ</t>
    </rPh>
    <phoneticPr fontId="3"/>
  </si>
  <si>
    <t xml:space="preserve">… </t>
  </si>
  <si>
    <t>資料：財政課</t>
    <rPh sb="0" eb="2">
      <t>シリョウ</t>
    </rPh>
    <rPh sb="3" eb="5">
      <t>ザイセイ</t>
    </rPh>
    <rPh sb="5" eb="6">
      <t>カ</t>
    </rPh>
    <phoneticPr fontId="3"/>
  </si>
  <si>
    <t>旧法による税(軽自動車税)</t>
    <rPh sb="0" eb="1">
      <t>キュウ</t>
    </rPh>
    <rPh sb="1" eb="2">
      <t>ホウ</t>
    </rPh>
    <rPh sb="5" eb="6">
      <t>ゼイ</t>
    </rPh>
    <rPh sb="7" eb="11">
      <t>ケイジドウシャ</t>
    </rPh>
    <rPh sb="11" eb="12">
      <t>ゼイ</t>
    </rPh>
    <phoneticPr fontId="3"/>
  </si>
  <si>
    <t>都市計画税</t>
    <rPh sb="0" eb="1">
      <t>ミヤコ</t>
    </rPh>
    <rPh sb="1" eb="2">
      <t>シ</t>
    </rPh>
    <rPh sb="2" eb="3">
      <t>ケイ</t>
    </rPh>
    <rPh sb="3" eb="4">
      <t>ガ</t>
    </rPh>
    <rPh sb="4" eb="5">
      <t>ゼイ</t>
    </rPh>
    <phoneticPr fontId="3"/>
  </si>
  <si>
    <t>衛生費</t>
    <rPh sb="0" eb="3">
      <t>エイセイヒ</t>
    </rPh>
    <phoneticPr fontId="3"/>
  </si>
  <si>
    <t>令和２年度</t>
    <rPh sb="0" eb="1">
      <t>レイ</t>
    </rPh>
    <rPh sb="1" eb="2">
      <t>ワ</t>
    </rPh>
    <rPh sb="3" eb="5">
      <t>ネンド</t>
    </rPh>
    <phoneticPr fontId="26"/>
  </si>
  <si>
    <t>市たばこ税</t>
    <rPh sb="0" eb="1">
      <t>シ</t>
    </rPh>
    <rPh sb="4" eb="5">
      <t>ゼイ</t>
    </rPh>
    <phoneticPr fontId="3"/>
  </si>
  <si>
    <t>配当割交付金</t>
  </si>
  <si>
    <t>種別割</t>
    <rPh sb="0" eb="2">
      <t>シュベツ</t>
    </rPh>
    <rPh sb="2" eb="3">
      <t>ワリ</t>
    </rPh>
    <phoneticPr fontId="3"/>
  </si>
  <si>
    <t>軽自動車税</t>
    <rPh sb="0" eb="1">
      <t>ケイ</t>
    </rPh>
    <rPh sb="1" eb="2">
      <t>ジ</t>
    </rPh>
    <rPh sb="2" eb="3">
      <t>ドウ</t>
    </rPh>
    <rPh sb="3" eb="4">
      <t>シャ</t>
    </rPh>
    <rPh sb="4" eb="5">
      <t>ゼイ</t>
    </rPh>
    <phoneticPr fontId="3"/>
  </si>
  <si>
    <t>国有資産等所在市町村交付金及び納付金</t>
    <rPh sb="0" eb="2">
      <t>コクユウ</t>
    </rPh>
    <rPh sb="2" eb="4">
      <t>シサン</t>
    </rPh>
    <rPh sb="4" eb="5">
      <t>トウ</t>
    </rPh>
    <rPh sb="5" eb="7">
      <t>ショザイ</t>
    </rPh>
    <rPh sb="7" eb="10">
      <t>シチョウソン</t>
    </rPh>
    <rPh sb="10" eb="13">
      <t>コウフキン</t>
    </rPh>
    <rPh sb="13" eb="14">
      <t>オヨ</t>
    </rPh>
    <rPh sb="15" eb="18">
      <t>ノウフキン</t>
    </rPh>
    <phoneticPr fontId="3"/>
  </si>
  <si>
    <t>固定資産税</t>
    <rPh sb="0" eb="1">
      <t>モトヨリ</t>
    </rPh>
    <rPh sb="1" eb="2">
      <t>サダム</t>
    </rPh>
    <rPh sb="2" eb="3">
      <t>シ</t>
    </rPh>
    <rPh sb="3" eb="4">
      <t>サン</t>
    </rPh>
    <rPh sb="4" eb="5">
      <t>ゼイ</t>
    </rPh>
    <phoneticPr fontId="3"/>
  </si>
  <si>
    <t>法人</t>
    <rPh sb="0" eb="2">
      <t>ホウジン</t>
    </rPh>
    <phoneticPr fontId="3"/>
  </si>
  <si>
    <t>個人</t>
    <rPh sb="0" eb="2">
      <t>コジン</t>
    </rPh>
    <phoneticPr fontId="3"/>
  </si>
  <si>
    <t>分担金及び負担金</t>
  </si>
  <si>
    <t>令和３年度</t>
    <rPh sb="0" eb="1">
      <t>レイ</t>
    </rPh>
    <rPh sb="1" eb="2">
      <t>ワ</t>
    </rPh>
    <phoneticPr fontId="3"/>
  </si>
  <si>
    <t>令和４年度</t>
    <rPh sb="0" eb="1">
      <t>レイ</t>
    </rPh>
    <rPh sb="1" eb="2">
      <t>ワ</t>
    </rPh>
    <phoneticPr fontId="27"/>
  </si>
  <si>
    <t>後期高齢者医療特別会計</t>
    <rPh sb="0" eb="2">
      <t>コウキ</t>
    </rPh>
    <rPh sb="2" eb="5">
      <t>コウレイシャ</t>
    </rPh>
    <rPh sb="5" eb="7">
      <t>イリョウ</t>
    </rPh>
    <rPh sb="7" eb="9">
      <t>トクベツ</t>
    </rPh>
    <rPh sb="9" eb="11">
      <t>カイケイ</t>
    </rPh>
    <phoneticPr fontId="26"/>
  </si>
  <si>
    <t>令和２年度</t>
    <rPh sb="0" eb="1">
      <t>レイ</t>
    </rPh>
    <rPh sb="1" eb="2">
      <t>ワ</t>
    </rPh>
    <phoneticPr fontId="3"/>
  </si>
  <si>
    <t>（千円）</t>
    <rPh sb="1" eb="2">
      <t>セン</t>
    </rPh>
    <rPh sb="2" eb="3">
      <t>エン</t>
    </rPh>
    <phoneticPr fontId="3"/>
  </si>
  <si>
    <t>市税収入内訳</t>
    <rPh sb="0" eb="1">
      <t>シ</t>
    </rPh>
    <rPh sb="1" eb="2">
      <t>ゼイ</t>
    </rPh>
    <rPh sb="2" eb="3">
      <t>オサム</t>
    </rPh>
    <rPh sb="3" eb="4">
      <t>イリ</t>
    </rPh>
    <rPh sb="4" eb="6">
      <t>ウチワケ</t>
    </rPh>
    <phoneticPr fontId="3"/>
  </si>
  <si>
    <t>歳出</t>
    <rPh sb="0" eb="2">
      <t>サイシュツ</t>
    </rPh>
    <phoneticPr fontId="26"/>
  </si>
  <si>
    <t>資料：会計課</t>
  </si>
  <si>
    <t>一般会計当初予算額 (歳出）</t>
    <rPh sb="0" eb="1">
      <t>イチ</t>
    </rPh>
    <rPh sb="1" eb="2">
      <t>ハン</t>
    </rPh>
    <rPh sb="2" eb="4">
      <t>カイケイ</t>
    </rPh>
    <rPh sb="4" eb="6">
      <t>トウショ</t>
    </rPh>
    <rPh sb="6" eb="9">
      <t>ヨサンガク</t>
    </rPh>
    <rPh sb="11" eb="12">
      <t>サイニュウ</t>
    </rPh>
    <rPh sb="12" eb="13">
      <t>デ</t>
    </rPh>
    <phoneticPr fontId="3"/>
  </si>
  <si>
    <t>諸収入</t>
  </si>
  <si>
    <t>繰越金</t>
  </si>
  <si>
    <t>繰入金</t>
  </si>
  <si>
    <t>ゴルフ場利用税交付金</t>
  </si>
  <si>
    <t>寄附金</t>
  </si>
  <si>
    <t>財産収入</t>
  </si>
  <si>
    <t>公債費</t>
    <rPh sb="0" eb="3">
      <t>コウサイヒ</t>
    </rPh>
    <phoneticPr fontId="3"/>
  </si>
  <si>
    <t xml:space="preserve">県支出金 </t>
  </si>
  <si>
    <t>県支出金</t>
  </si>
  <si>
    <t>当初予算額</t>
    <rPh sb="0" eb="2">
      <t>トウショ</t>
    </rPh>
    <rPh sb="2" eb="5">
      <t>ヨサンガク</t>
    </rPh>
    <phoneticPr fontId="3"/>
  </si>
  <si>
    <t>地方交付税</t>
  </si>
  <si>
    <t>国庫支出金</t>
  </si>
  <si>
    <t>使用料及び手数料</t>
  </si>
  <si>
    <t xml:space="preserve">分担金及び負担金 </t>
  </si>
  <si>
    <t>歳出合計</t>
  </si>
  <si>
    <t>水道事業費用</t>
    <rPh sb="0" eb="4">
      <t>スイドウ</t>
    </rPh>
    <rPh sb="4" eb="6">
      <t>ヒヨウ</t>
    </rPh>
    <phoneticPr fontId="3"/>
  </si>
  <si>
    <t>交通安全対策特別交付金</t>
  </si>
  <si>
    <t>歳   出   合   計</t>
  </si>
  <si>
    <t>地方特例交付金</t>
    <rPh sb="0" eb="2">
      <t>チホウ</t>
    </rPh>
    <rPh sb="2" eb="4">
      <t>トクレイ</t>
    </rPh>
    <rPh sb="4" eb="6">
      <t>コウフゼイ</t>
    </rPh>
    <rPh sb="6" eb="7">
      <t>キン</t>
    </rPh>
    <phoneticPr fontId="26"/>
  </si>
  <si>
    <t>環境性能割交付金</t>
    <rPh sb="0" eb="2">
      <t>カンキョウ</t>
    </rPh>
    <rPh sb="2" eb="4">
      <t>セイノウ</t>
    </rPh>
    <rPh sb="4" eb="5">
      <t>ワリ</t>
    </rPh>
    <rPh sb="5" eb="8">
      <t>コウフキン</t>
    </rPh>
    <phoneticPr fontId="3"/>
  </si>
  <si>
    <t>自動車取得税交付金</t>
  </si>
  <si>
    <t>地方消費税交付金</t>
  </si>
  <si>
    <t>法人事業税交付金</t>
    <rPh sb="0" eb="2">
      <t>ホウジン</t>
    </rPh>
    <rPh sb="2" eb="4">
      <t>ジギョウ</t>
    </rPh>
    <rPh sb="4" eb="5">
      <t>ゼイ</t>
    </rPh>
    <rPh sb="5" eb="8">
      <t>コウフキン</t>
    </rPh>
    <phoneticPr fontId="3"/>
  </si>
  <si>
    <t>令和４年度</t>
    <rPh sb="0" eb="1">
      <t>レイ</t>
    </rPh>
    <rPh sb="1" eb="2">
      <t>ワ</t>
    </rPh>
    <phoneticPr fontId="26"/>
  </si>
  <si>
    <t>株式等譲渡所得割交付金</t>
    <rPh sb="0" eb="2">
      <t>カブシキ</t>
    </rPh>
    <rPh sb="2" eb="3">
      <t>トウ</t>
    </rPh>
    <rPh sb="3" eb="5">
      <t>ジョウト</t>
    </rPh>
    <rPh sb="5" eb="7">
      <t>ショトク</t>
    </rPh>
    <rPh sb="7" eb="8">
      <t>ワリ</t>
    </rPh>
    <rPh sb="8" eb="11">
      <t>コウフキン</t>
    </rPh>
    <phoneticPr fontId="26"/>
  </si>
  <si>
    <t>配当割交付金</t>
    <rPh sb="0" eb="2">
      <t>ハイトウ</t>
    </rPh>
    <rPh sb="2" eb="3">
      <t>ワリ</t>
    </rPh>
    <rPh sb="3" eb="6">
      <t>コウフキン</t>
    </rPh>
    <phoneticPr fontId="26"/>
  </si>
  <si>
    <t>利子割交付金</t>
  </si>
  <si>
    <t>地方譲与税</t>
  </si>
  <si>
    <t>市税</t>
  </si>
  <si>
    <t>浄化槽事業特別会計</t>
    <rPh sb="0" eb="3">
      <t>ジョウカソウ</t>
    </rPh>
    <rPh sb="3" eb="5">
      <t>ジギョウ</t>
    </rPh>
    <rPh sb="5" eb="7">
      <t>トクベツ</t>
    </rPh>
    <rPh sb="7" eb="9">
      <t>カイケイ</t>
    </rPh>
    <phoneticPr fontId="26"/>
  </si>
  <si>
    <t>令和３年度</t>
    <rPh sb="0" eb="1">
      <t>レイ</t>
    </rPh>
    <rPh sb="1" eb="2">
      <t>ワ</t>
    </rPh>
    <phoneticPr fontId="26"/>
  </si>
  <si>
    <t>令和２年度</t>
    <rPh sb="0" eb="1">
      <t>レイ</t>
    </rPh>
    <rPh sb="1" eb="2">
      <t>ワ</t>
    </rPh>
    <phoneticPr fontId="26"/>
  </si>
  <si>
    <t>令和元年度</t>
    <rPh sb="0" eb="1">
      <t>レイ</t>
    </rPh>
    <rPh sb="1" eb="2">
      <t>ワ</t>
    </rPh>
    <rPh sb="2" eb="3">
      <t>ゲン</t>
    </rPh>
    <phoneticPr fontId="26"/>
  </si>
  <si>
    <t>公債費</t>
  </si>
  <si>
    <t>災害復旧費</t>
  </si>
  <si>
    <t>教育費</t>
  </si>
  <si>
    <t>消防費</t>
    <rPh sb="0" eb="2">
      <t>ショウボウ</t>
    </rPh>
    <rPh sb="2" eb="3">
      <t>ヒ</t>
    </rPh>
    <phoneticPr fontId="3"/>
  </si>
  <si>
    <t>消防費</t>
  </si>
  <si>
    <t>土木費</t>
  </si>
  <si>
    <t>商工費</t>
  </si>
  <si>
    <t>農林水産業費</t>
  </si>
  <si>
    <t>衛生費</t>
  </si>
  <si>
    <t>総務費</t>
  </si>
  <si>
    <t>議会費</t>
  </si>
  <si>
    <t>令和３年度</t>
    <rPh sb="0" eb="1">
      <t>レイ</t>
    </rPh>
    <rPh sb="1" eb="2">
      <t>ワ</t>
    </rPh>
    <rPh sb="3" eb="5">
      <t>ネンド</t>
    </rPh>
    <phoneticPr fontId="26"/>
  </si>
  <si>
    <t>（注） 千円未満は四捨五入のため歳出合計額と内訳が一致しない場合がある。</t>
    <rPh sb="1" eb="2">
      <t>チュウ</t>
    </rPh>
    <rPh sb="4" eb="6">
      <t>センエン</t>
    </rPh>
    <rPh sb="6" eb="8">
      <t>ミマン</t>
    </rPh>
    <rPh sb="9" eb="13">
      <t>シシャゴニュウ</t>
    </rPh>
    <rPh sb="16" eb="18">
      <t>サイシュツ</t>
    </rPh>
    <rPh sb="18" eb="20">
      <t>ゴウケイ</t>
    </rPh>
    <rPh sb="20" eb="21">
      <t>ガク</t>
    </rPh>
    <rPh sb="22" eb="24">
      <t>ウチワケ</t>
    </rPh>
    <rPh sb="25" eb="27">
      <t>イッチ</t>
    </rPh>
    <rPh sb="30" eb="32">
      <t>バアイ</t>
    </rPh>
    <phoneticPr fontId="3"/>
  </si>
  <si>
    <t>平成24</t>
    <rPh sb="0" eb="2">
      <t>ヘイセイ</t>
    </rPh>
    <phoneticPr fontId="3"/>
  </si>
  <si>
    <t>予備費</t>
    <rPh sb="0" eb="1">
      <t>ヨ</t>
    </rPh>
    <rPh sb="1" eb="2">
      <t>ビ</t>
    </rPh>
    <phoneticPr fontId="26"/>
  </si>
  <si>
    <t>諸支出金</t>
    <rPh sb="0" eb="1">
      <t>ショ</t>
    </rPh>
    <rPh sb="1" eb="2">
      <t>ササ</t>
    </rPh>
    <rPh sb="2" eb="3">
      <t>デ</t>
    </rPh>
    <rPh sb="3" eb="4">
      <t>キン</t>
    </rPh>
    <phoneticPr fontId="26"/>
  </si>
  <si>
    <t xml:space="preserve">労働費  </t>
  </si>
  <si>
    <t>令和元年度</t>
    <rPh sb="0" eb="1">
      <t>レイ</t>
    </rPh>
    <rPh sb="1" eb="2">
      <t>ワ</t>
    </rPh>
    <rPh sb="2" eb="3">
      <t>ゲン</t>
    </rPh>
    <rPh sb="3" eb="5">
      <t>ネンド</t>
    </rPh>
    <phoneticPr fontId="26"/>
  </si>
  <si>
    <t>資本的収入</t>
  </si>
  <si>
    <t>下水道事業費用</t>
    <rPh sb="0" eb="1">
      <t>シタ</t>
    </rPh>
    <rPh sb="1" eb="5">
      <t>スイドウ</t>
    </rPh>
    <rPh sb="5" eb="7">
      <t>ヒヨウ</t>
    </rPh>
    <phoneticPr fontId="3"/>
  </si>
  <si>
    <t>歳      出</t>
  </si>
  <si>
    <t>下水道事業収益</t>
    <rPh sb="0" eb="1">
      <t>シタ</t>
    </rPh>
    <rPh sb="1" eb="5">
      <t>スイドウ</t>
    </rPh>
    <rPh sb="5" eb="7">
      <t>シュウエキ</t>
    </rPh>
    <phoneticPr fontId="3"/>
  </si>
  <si>
    <t>公営企業会計（下水道事業）</t>
    <rPh sb="7" eb="8">
      <t>シタ</t>
    </rPh>
    <phoneticPr fontId="3"/>
  </si>
  <si>
    <t>水道事業収益</t>
    <rPh sb="0" eb="4">
      <t>スイドウ</t>
    </rPh>
    <rPh sb="4" eb="6">
      <t>シュウエキ</t>
    </rPh>
    <phoneticPr fontId="3"/>
  </si>
  <si>
    <t>公営企業会計（水道事業）</t>
  </si>
  <si>
    <t>歳      入</t>
  </si>
  <si>
    <t>産業団地整備事業特別会計</t>
    <rPh sb="0" eb="2">
      <t>サンギョウ</t>
    </rPh>
    <rPh sb="2" eb="4">
      <t>ダンチ</t>
    </rPh>
    <rPh sb="4" eb="6">
      <t>セイビ</t>
    </rPh>
    <rPh sb="6" eb="8">
      <t>ジギョウ</t>
    </rPh>
    <rPh sb="8" eb="10">
      <t>トクベツ</t>
    </rPh>
    <rPh sb="10" eb="12">
      <t>カイケイ</t>
    </rPh>
    <phoneticPr fontId="26"/>
  </si>
  <si>
    <t>介護保険特別会計</t>
    <rPh sb="0" eb="4">
      <t>カイゴホケン</t>
    </rPh>
    <rPh sb="4" eb="6">
      <t>トクベツ</t>
    </rPh>
    <rPh sb="6" eb="8">
      <t>カイケイ</t>
    </rPh>
    <phoneticPr fontId="26"/>
  </si>
  <si>
    <t>農業集落排水事業特別会計</t>
  </si>
  <si>
    <t>国民健康保険特別会計</t>
  </si>
  <si>
    <t>会      計      別</t>
  </si>
  <si>
    <t>市　債</t>
    <rPh sb="0" eb="1">
      <t>シ</t>
    </rPh>
    <rPh sb="2" eb="3">
      <t>サイ</t>
    </rPh>
    <phoneticPr fontId="3"/>
  </si>
  <si>
    <t>諸収入</t>
    <rPh sb="0" eb="1">
      <t>ショ</t>
    </rPh>
    <rPh sb="1" eb="3">
      <t>シュウニュウ</t>
    </rPh>
    <phoneticPr fontId="3"/>
  </si>
  <si>
    <t>寄附金</t>
    <rPh sb="1" eb="2">
      <t>フ</t>
    </rPh>
    <phoneticPr fontId="3"/>
  </si>
  <si>
    <t>地方特例交付金</t>
  </si>
  <si>
    <t>株式等譲渡所得割交付金</t>
  </si>
  <si>
    <t>構成比</t>
    <rPh sb="0" eb="3">
      <t>コウセイヒ</t>
    </rPh>
    <phoneticPr fontId="3"/>
  </si>
  <si>
    <t>款          別</t>
    <rPh sb="0" eb="1">
      <t>カン</t>
    </rPh>
    <rPh sb="11" eb="12">
      <t>ベツ</t>
    </rPh>
    <phoneticPr fontId="3"/>
  </si>
  <si>
    <t>（千円､％）</t>
    <rPh sb="1" eb="3">
      <t>センエン</t>
    </rPh>
    <phoneticPr fontId="3"/>
  </si>
  <si>
    <t>一般会計当初予算額 (歳入）</t>
    <rPh sb="0" eb="1">
      <t>イチ</t>
    </rPh>
    <rPh sb="1" eb="2">
      <t>ハン</t>
    </rPh>
    <rPh sb="2" eb="4">
      <t>カイケイ</t>
    </rPh>
    <rPh sb="4" eb="6">
      <t>トウショ</t>
    </rPh>
    <rPh sb="6" eb="9">
      <t>ヨサンガク</t>
    </rPh>
    <rPh sb="11" eb="13">
      <t>サイニュウ</t>
    </rPh>
    <phoneticPr fontId="3"/>
  </si>
  <si>
    <t>　</t>
  </si>
  <si>
    <t>歳    出    合    計</t>
    <rPh sb="0" eb="1">
      <t>サイニュウ</t>
    </rPh>
    <rPh sb="5" eb="6">
      <t>デ</t>
    </rPh>
    <rPh sb="10" eb="16">
      <t>ゴウケイ</t>
    </rPh>
    <phoneticPr fontId="3"/>
  </si>
  <si>
    <t>予備費</t>
    <rPh sb="0" eb="3">
      <t>ヨビヒ</t>
    </rPh>
    <phoneticPr fontId="3"/>
  </si>
  <si>
    <t>土木費</t>
    <rPh sb="0" eb="2">
      <t>ドボク</t>
    </rPh>
    <rPh sb="2" eb="3">
      <t>ヒ</t>
    </rPh>
    <phoneticPr fontId="3"/>
  </si>
  <si>
    <t>農林水産業費</t>
    <rPh sb="0" eb="2">
      <t>ノウリン</t>
    </rPh>
    <rPh sb="2" eb="5">
      <t>スイサンギョウ</t>
    </rPh>
    <rPh sb="5" eb="6">
      <t>ヒ</t>
    </rPh>
    <phoneticPr fontId="3"/>
  </si>
  <si>
    <t>総務費</t>
    <rPh sb="0" eb="1">
      <t>ソウ</t>
    </rPh>
    <rPh sb="1" eb="2">
      <t>ツトム</t>
    </rPh>
    <rPh sb="2" eb="3">
      <t>ヒ</t>
    </rPh>
    <phoneticPr fontId="3"/>
  </si>
  <si>
    <t>議会費</t>
    <rPh sb="0" eb="2">
      <t>ギカイ</t>
    </rPh>
    <rPh sb="2" eb="3">
      <t>ヒ</t>
    </rPh>
    <phoneticPr fontId="3"/>
  </si>
  <si>
    <t>　　（千円､％）</t>
    <rPh sb="3" eb="5">
      <t>センエン</t>
    </rPh>
    <phoneticPr fontId="3"/>
  </si>
  <si>
    <t>16-10</t>
  </si>
  <si>
    <t>　一般会計決算額の推移グラフ</t>
    <rPh sb="9" eb="11">
      <t>スイイ</t>
    </rPh>
    <phoneticPr fontId="3"/>
  </si>
  <si>
    <t>一般会計歳入・歳出決算額の推移</t>
    <rPh sb="0" eb="4">
      <t>イッパンカイケイ</t>
    </rPh>
    <rPh sb="4" eb="6">
      <t>サイニュウ</t>
    </rPh>
    <rPh sb="7" eb="12">
      <t>サイシュツケッサンガク</t>
    </rPh>
    <rPh sb="13" eb="15">
      <t>スイイ</t>
    </rPh>
    <phoneticPr fontId="3"/>
  </si>
  <si>
    <t>令和元</t>
    <rPh sb="0" eb="1">
      <t>レイ</t>
    </rPh>
    <rPh sb="1" eb="2">
      <t>ワ</t>
    </rPh>
    <rPh sb="2" eb="3">
      <t>ゲン</t>
    </rPh>
    <phoneticPr fontId="3"/>
  </si>
  <si>
    <t>年</t>
    <rPh sb="0" eb="1">
      <t>ネン</t>
    </rPh>
    <phoneticPr fontId="3"/>
  </si>
  <si>
    <t>単位：百万円</t>
    <rPh sb="0" eb="2">
      <t>タンイ</t>
    </rPh>
    <rPh sb="3" eb="6">
      <t>ヒャクマンエン</t>
    </rPh>
    <phoneticPr fontId="3"/>
  </si>
  <si>
    <t>令和　５年</t>
    <rPh sb="0" eb="1">
      <t>レイ</t>
    </rPh>
    <rPh sb="1" eb="2">
      <t>ワ</t>
    </rPh>
    <phoneticPr fontId="3"/>
  </si>
  <si>
    <t>令和４年度</t>
    <rPh sb="0" eb="1">
      <t>レイ</t>
    </rPh>
    <rPh sb="1" eb="2">
      <t>ワ</t>
    </rPh>
    <rPh sb="3" eb="5">
      <t>ネンド</t>
    </rPh>
    <phoneticPr fontId="26"/>
  </si>
  <si>
    <r>
      <t>令和４</t>
    </r>
    <r>
      <rPr>
        <sz val="11"/>
        <rFont val="ＭＳ Ｐゴシック"/>
        <family val="3"/>
        <charset val="128"/>
      </rPr>
      <t>年度一般会計決算構成比グラフ</t>
    </r>
    <rPh sb="0" eb="1">
      <t>レイ</t>
    </rPh>
    <rPh sb="1" eb="2">
      <t>ワ</t>
    </rPh>
    <rPh sb="3" eb="5">
      <t>ネンド</t>
    </rPh>
    <rPh sb="5" eb="9">
      <t>イッパンカイケイ</t>
    </rPh>
    <rPh sb="9" eb="11">
      <t>ケッサン</t>
    </rPh>
    <rPh sb="11" eb="14">
      <t>コウセイヒ</t>
    </rPh>
    <phoneticPr fontId="26"/>
  </si>
  <si>
    <t>ゴルフ場 利用税交付金</t>
  </si>
  <si>
    <t>労働費</t>
  </si>
  <si>
    <t>諸支出金</t>
    <rPh sb="0" eb="1">
      <t>ショ</t>
    </rPh>
    <rPh sb="1" eb="4">
      <t>シシュツキン</t>
    </rPh>
    <phoneticPr fontId="26"/>
  </si>
  <si>
    <t>予備費</t>
  </si>
  <si>
    <t>令和５年　数字で見るかみのやま</t>
    <rPh sb="0" eb="2">
      <t>レイワ</t>
    </rPh>
    <rPh sb="3" eb="4">
      <t>ネン</t>
    </rPh>
    <rPh sb="5" eb="7">
      <t>スウジ</t>
    </rPh>
    <rPh sb="8" eb="9">
      <t>ミ</t>
    </rPh>
    <phoneticPr fontId="3"/>
  </si>
  <si>
    <r>
      <t>令和</t>
    </r>
    <r>
      <rPr>
        <sz val="10"/>
        <color theme="1"/>
        <rFont val="ＭＳ 明朝"/>
        <family val="1"/>
        <charset val="128"/>
      </rPr>
      <t>５年６月１日現在（定時登録）</t>
    </r>
    <rPh sb="0" eb="1">
      <t>レイ</t>
    </rPh>
    <rPh sb="1" eb="2">
      <t>ワ</t>
    </rPh>
    <rPh sb="3" eb="4">
      <t>ネン</t>
    </rPh>
    <rPh sb="5" eb="6">
      <t>ガツ</t>
    </rPh>
    <rPh sb="7" eb="8">
      <t>ニチ</t>
    </rPh>
    <rPh sb="8" eb="10">
      <t>ゲンザイ</t>
    </rPh>
    <rPh sb="11" eb="13">
      <t>テイジ</t>
    </rPh>
    <rPh sb="13" eb="15">
      <t>トウロク</t>
    </rPh>
    <phoneticPr fontId="3"/>
  </si>
  <si>
    <t>令和 5． 4． 9</t>
    <rPh sb="0" eb="2">
      <t>レイワ</t>
    </rPh>
    <phoneticPr fontId="3"/>
  </si>
  <si>
    <t>無投票</t>
    <rPh sb="0" eb="3">
      <t>ムトウヒョウ</t>
    </rPh>
    <phoneticPr fontId="3"/>
  </si>
  <si>
    <t>令和 5． 4．23</t>
    <rPh sb="0" eb="2">
      <t>レイワ</t>
    </rPh>
    <phoneticPr fontId="3"/>
  </si>
  <si>
    <r>
      <rPr>
        <sz val="10"/>
        <rFont val="ＭＳ 明朝"/>
        <family val="1"/>
        <charset val="128"/>
      </rPr>
      <t>令和 5． 4．23</t>
    </r>
    <rPh sb="0" eb="2">
      <t>レイワ</t>
    </rPh>
    <phoneticPr fontId="3"/>
  </si>
  <si>
    <r>
      <t>令和</t>
    </r>
    <r>
      <rPr>
        <sz val="14"/>
        <rFont val="ＭＳ 明朝"/>
        <family val="1"/>
        <charset val="128"/>
      </rPr>
      <t>４年度一般会計決算（歳入）構成比グラフ</t>
    </r>
    <rPh sb="0" eb="1">
      <t>レイ</t>
    </rPh>
    <rPh sb="1" eb="2">
      <t>ワ</t>
    </rPh>
    <rPh sb="3" eb="4">
      <t>ネン</t>
    </rPh>
    <rPh sb="4" eb="5">
      <t>ド</t>
    </rPh>
    <rPh sb="5" eb="7">
      <t>イッパン</t>
    </rPh>
    <rPh sb="7" eb="9">
      <t>カイケイ</t>
    </rPh>
    <rPh sb="9" eb="11">
      <t>ケッサン</t>
    </rPh>
    <rPh sb="12" eb="14">
      <t>サイニュウ</t>
    </rPh>
    <rPh sb="15" eb="18">
      <t>コウセイヒ</t>
    </rPh>
    <phoneticPr fontId="26"/>
  </si>
  <si>
    <r>
      <t>令和４年度</t>
    </r>
    <r>
      <rPr>
        <sz val="11"/>
        <rFont val="ＭＳ Ｐゴシック"/>
        <family val="3"/>
        <charset val="128"/>
      </rPr>
      <t>一般会計決算構成比グラフ用</t>
    </r>
    <rPh sb="0" eb="1">
      <t>レイ</t>
    </rPh>
    <rPh sb="1" eb="2">
      <t>ワ</t>
    </rPh>
    <rPh sb="3" eb="5">
      <t>ネンド</t>
    </rPh>
    <rPh sb="5" eb="9">
      <t>イッパンカイケイ</t>
    </rPh>
    <rPh sb="9" eb="11">
      <t>ケッサン</t>
    </rPh>
    <rPh sb="11" eb="14">
      <t>コウセイヒ</t>
    </rPh>
    <rPh sb="17" eb="18">
      <t>ヨウ</t>
    </rPh>
    <phoneticPr fontId="26"/>
  </si>
  <si>
    <r>
      <t>令和</t>
    </r>
    <r>
      <rPr>
        <sz val="14"/>
        <rFont val="ＭＳ 明朝"/>
        <family val="1"/>
        <charset val="128"/>
      </rPr>
      <t>４年度一般会計決算（歳出）構成比グラフ</t>
    </r>
    <rPh sb="0" eb="1">
      <t>レイ</t>
    </rPh>
    <rPh sb="1" eb="2">
      <t>ワ</t>
    </rPh>
    <rPh sb="3" eb="5">
      <t>ネンド</t>
    </rPh>
    <rPh sb="5" eb="9">
      <t>イッパンカイケイ</t>
    </rPh>
    <rPh sb="9" eb="11">
      <t>ケッサン</t>
    </rPh>
    <rPh sb="12" eb="14">
      <t>サイシュツ</t>
    </rPh>
    <rPh sb="15" eb="18">
      <t>コウセイヒ</t>
    </rPh>
    <phoneticPr fontId="26"/>
  </si>
  <si>
    <r>
      <t>令和</t>
    </r>
    <r>
      <rPr>
        <sz val="14"/>
        <rFont val="ＭＳ 明朝"/>
        <family val="1"/>
        <charset val="128"/>
      </rPr>
      <t>５年度一般会計当初予算（歳入）構成比グラフ</t>
    </r>
    <rPh sb="0" eb="1">
      <t>レイ</t>
    </rPh>
    <rPh sb="1" eb="2">
      <t>ワ</t>
    </rPh>
    <rPh sb="3" eb="4">
      <t>ネン</t>
    </rPh>
    <rPh sb="4" eb="5">
      <t>ド</t>
    </rPh>
    <rPh sb="5" eb="7">
      <t>イッパン</t>
    </rPh>
    <rPh sb="7" eb="9">
      <t>カイケイ</t>
    </rPh>
    <rPh sb="9" eb="11">
      <t>トウショ</t>
    </rPh>
    <rPh sb="11" eb="13">
      <t>ヨサン</t>
    </rPh>
    <rPh sb="14" eb="16">
      <t>サイニュウ</t>
    </rPh>
    <rPh sb="17" eb="20">
      <t>コウセイヒ</t>
    </rPh>
    <phoneticPr fontId="3"/>
  </si>
  <si>
    <r>
      <t>令和</t>
    </r>
    <r>
      <rPr>
        <sz val="14"/>
        <rFont val="ＭＳ 明朝"/>
        <family val="1"/>
        <charset val="128"/>
      </rPr>
      <t>５年度一般会計当初予算（歳出）構成比グラフ</t>
    </r>
    <rPh sb="0" eb="1">
      <t>レイ</t>
    </rPh>
    <rPh sb="1" eb="2">
      <t>ワ</t>
    </rPh>
    <rPh sb="3" eb="4">
      <t>ネン</t>
    </rPh>
    <rPh sb="4" eb="5">
      <t>ド</t>
    </rPh>
    <rPh sb="5" eb="7">
      <t>イッパン</t>
    </rPh>
    <rPh sb="7" eb="9">
      <t>カイケイ</t>
    </rPh>
    <rPh sb="9" eb="11">
      <t>トウショ</t>
    </rPh>
    <rPh sb="11" eb="13">
      <t>ヨサン</t>
    </rPh>
    <rPh sb="14" eb="16">
      <t>サイシュツ</t>
    </rPh>
    <rPh sb="17" eb="20">
      <t>コウセイヒ</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</si>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</sst>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_);[Red]\(#,##0\)"/>
    <numFmt numFmtId="177" formatCode="#,##0_ "/>
    <numFmt numFmtId="178" formatCode="#,##0_ ;[Red]\-#,##0\ "/>
    <numFmt numFmtId="179" formatCode="0.00_ "/>
    <numFmt numFmtId="180" formatCode="0.00_);[Red]\(0.00\)"/>
    <numFmt numFmtId="181" formatCode="0_);[Red]\(0\)"/>
    <numFmt numFmtId="182" formatCode="0.0_);[Red]\(0.0\)"/>
    <numFmt numFmtId="183" formatCode="0.0_ "/>
    <numFmt numFmtId="184" formatCode="0.0%"/>
    <numFmt numFmtId="185" formatCode="#,##0.0_);[Red]\(#,##0.0\)"/>
  </numFmts>
  <fonts count="36"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0"/>
      <name val="ＭＳ Ｐゴシック"/>
      <family val="3"/>
    </font>
    <font>
      <sz val="14"/>
      <name val="ＭＳ 明朝"/>
      <family val="1"/>
    </font>
    <font>
      <sz val="9"/>
      <name val="ＭＳ 明朝"/>
      <family val="1"/>
    </font>
    <font>
      <sz val="10"/>
      <name val="ＭＳ 明朝"/>
      <family val="1"/>
    </font>
    <font>
      <sz val="11"/>
      <name val="ＭＳ 明朝"/>
      <family val="1"/>
    </font>
    <font>
      <sz val="10"/>
      <color theme="1"/>
      <name val="ＭＳ 明朝"/>
      <family val="1"/>
    </font>
    <font>
      <b/>
      <u/>
      <sz val="12"/>
      <name val="ＭＳ 明朝"/>
      <family val="1"/>
    </font>
    <font>
      <b/>
      <u/>
      <sz val="10"/>
      <name val="ＭＳ Ｐゴシック"/>
      <family val="3"/>
    </font>
    <font>
      <sz val="10"/>
      <color theme="1"/>
      <name val="ＭＳ 明朝"/>
      <family val="1"/>
    </font>
    <font>
      <sz val="11"/>
      <name val="ＭＳ ゴシック"/>
      <family val="3"/>
    </font>
    <font>
      <sz val="11"/>
      <color theme="1"/>
      <name val="ＭＳ ゴシック"/>
      <family val="3"/>
    </font>
    <font>
      <sz val="11"/>
      <color theme="1"/>
      <name val="ＭＳ 明朝"/>
      <family val="1"/>
    </font>
    <font>
      <sz val="9"/>
      <name val="ＭＳ Ｐゴシック"/>
      <family val="3"/>
    </font>
    <font>
      <b/>
      <sz val="15"/>
      <color theme="3"/>
      <name val="游ゴシック"/>
      <family val="2"/>
      <scheme val="minor"/>
    </font>
    <font>
      <sz val="10"/>
      <color theme="3"/>
      <name val="ＭＳ 明朝"/>
      <family val="1"/>
    </font>
    <font>
      <sz val="14"/>
      <name val="ｺﾞｼｯｸ"/>
      <family val="3"/>
    </font>
    <font>
      <sz val="6"/>
      <name val="ＭＳ Ｐゴシック"/>
      <family val="3"/>
    </font>
    <font>
      <sz val="11"/>
      <name val="ＭＳ Ｐゴシック"/>
      <family val="3"/>
      <charset val="128"/>
    </font>
    <font>
      <sz val="10"/>
      <color theme="1"/>
      <name val="ＭＳ 明朝"/>
      <family val="1"/>
      <charset val="128"/>
    </font>
    <font>
      <sz val="10"/>
      <name val="ＭＳ 明朝"/>
      <family val="1"/>
      <charset val="128"/>
    </font>
    <font>
      <sz val="11"/>
      <name val="游ゴシック"/>
      <family val="3"/>
      <scheme val="minor"/>
    </font>
    <font>
      <sz val="14"/>
      <name val="ＭＳ 明朝"/>
      <family val="1"/>
      <charset val="128"/>
    </font>
    <font>
      <b/>
      <sz val="11"/>
      <name val="ＭＳ Ｐゴシック"/>
      <family val="3"/>
    </font>
    <font>
      <u/>
      <sz val="11"/>
      <name val="ＭＳ Ｐゴシック"/>
      <family val="3"/>
    </font>
    <font>
      <u/>
      <sz val="11"/>
      <color rgb="FF0070C0"/>
      <name val="ＭＳ Ｐゴシック"/>
      <family val="3"/>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63">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8" applyNumberFormat="1" applyFont="1" applyBorder="1" applyAlignment="1">
      <alignment horizontal="center" vertical="center"/>
    </xf>
    <xf numFmtId="49" fontId="10" fillId="0" borderId="0" xfId="8"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5" fillId="0" borderId="0" xfId="0" applyFont="1" applyAlignment="1">
      <alignment vertical="center"/>
    </xf>
    <xf numFmtId="0" fontId="1" fillId="0" borderId="0" xfId="4" applyFont="1" applyAlignment="1">
      <alignment vertical="center"/>
    </xf>
    <xf numFmtId="0" fontId="11" fillId="0" borderId="0" xfId="4" applyFont="1" applyAlignment="1">
      <alignment vertical="center"/>
    </xf>
    <xf numFmtId="38" fontId="12" fillId="0" borderId="0" xfId="2" applyFont="1" applyAlignment="1">
      <alignment vertical="center"/>
    </xf>
    <xf numFmtId="38" fontId="13" fillId="0" borderId="0" xfId="2" applyFont="1" applyAlignment="1">
      <alignment vertical="center"/>
    </xf>
    <xf numFmtId="38" fontId="14" fillId="0" borderId="1" xfId="2" applyFont="1" applyBorder="1" applyAlignment="1">
      <alignment horizontal="center" vertical="center"/>
    </xf>
    <xf numFmtId="38" fontId="14" fillId="0" borderId="0" xfId="4" applyNumberFormat="1" applyFont="1" applyAlignment="1">
      <alignment vertical="center"/>
    </xf>
    <xf numFmtId="0" fontId="8" fillId="0" borderId="0" xfId="8" applyFont="1" applyAlignment="1">
      <alignment vertical="center"/>
    </xf>
    <xf numFmtId="38" fontId="13" fillId="0" borderId="0" xfId="2" applyFont="1" applyAlignment="1">
      <alignment horizontal="right" vertical="center"/>
    </xf>
    <xf numFmtId="38" fontId="14" fillId="0" borderId="2" xfId="2" applyFont="1" applyBorder="1" applyAlignment="1">
      <alignment horizontal="left" vertical="center"/>
    </xf>
    <xf numFmtId="0" fontId="15" fillId="0" borderId="0" xfId="4" applyFont="1" applyAlignment="1">
      <alignment vertical="center"/>
    </xf>
    <xf numFmtId="177" fontId="14" fillId="0" borderId="2" xfId="2" applyNumberFormat="1" applyFont="1" applyBorder="1" applyAlignment="1">
      <alignment vertical="center"/>
    </xf>
    <xf numFmtId="177" fontId="14" fillId="0" borderId="5" xfId="2" applyNumberFormat="1" applyFont="1" applyBorder="1" applyAlignment="1">
      <alignment vertical="center"/>
    </xf>
    <xf numFmtId="38" fontId="14" fillId="0" borderId="0" xfId="2" applyFont="1" applyBorder="1" applyAlignment="1">
      <alignment horizontal="center" vertical="center"/>
    </xf>
    <xf numFmtId="38" fontId="14" fillId="0" borderId="0" xfId="2" applyFont="1" applyBorder="1" applyAlignment="1">
      <alignment vertical="center"/>
    </xf>
    <xf numFmtId="38" fontId="12" fillId="0" borderId="0" xfId="2" applyFont="1" applyAlignment="1">
      <alignment horizontal="left" vertical="center"/>
    </xf>
    <xf numFmtId="0" fontId="13" fillId="0" borderId="0" xfId="4" applyFont="1" applyAlignment="1">
      <alignment vertical="center"/>
    </xf>
    <xf numFmtId="0" fontId="12" fillId="0" borderId="0" xfId="4" applyFont="1" applyAlignment="1">
      <alignment vertical="center"/>
    </xf>
    <xf numFmtId="38" fontId="13" fillId="2" borderId="0" xfId="4" applyNumberFormat="1" applyFont="1" applyFill="1" applyAlignment="1">
      <alignment vertical="center"/>
    </xf>
    <xf numFmtId="38" fontId="14" fillId="2" borderId="17" xfId="2" applyFont="1" applyFill="1" applyBorder="1" applyAlignment="1">
      <alignment horizontal="center"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1" xfId="2" applyFont="1" applyFill="1" applyBorder="1" applyAlignment="1">
      <alignment horizontal="center" vertical="center"/>
    </xf>
    <xf numFmtId="38" fontId="14" fillId="2" borderId="0" xfId="2" applyFont="1" applyFill="1" applyAlignment="1">
      <alignment vertical="center"/>
    </xf>
    <xf numFmtId="38" fontId="13" fillId="0" borderId="0" xfId="2" applyFont="1" applyBorder="1" applyAlignment="1">
      <alignment vertical="center"/>
    </xf>
    <xf numFmtId="0" fontId="14" fillId="2" borderId="1" xfId="4" applyFont="1" applyFill="1" applyBorder="1" applyAlignment="1">
      <alignment horizontal="center" vertical="center"/>
    </xf>
    <xf numFmtId="177" fontId="14" fillId="2" borderId="7" xfId="4" applyNumberFormat="1" applyFont="1" applyFill="1" applyBorder="1" applyAlignment="1">
      <alignment vertical="center"/>
    </xf>
    <xf numFmtId="177" fontId="14" fillId="2" borderId="2" xfId="4" applyNumberFormat="1" applyFont="1" applyFill="1" applyBorder="1" applyAlignment="1">
      <alignment vertical="center"/>
    </xf>
    <xf numFmtId="41" fontId="14" fillId="2" borderId="2" xfId="2" applyNumberFormat="1" applyFont="1" applyFill="1" applyBorder="1" applyAlignment="1">
      <alignment horizontal="right" vertical="center"/>
    </xf>
    <xf numFmtId="177" fontId="14" fillId="2" borderId="1" xfId="2" applyNumberFormat="1" applyFont="1" applyFill="1" applyBorder="1" applyAlignment="1">
      <alignment vertical="center"/>
    </xf>
    <xf numFmtId="0" fontId="1" fillId="2" borderId="0" xfId="4" applyFont="1" applyFill="1" applyAlignment="1">
      <alignment vertical="center"/>
    </xf>
    <xf numFmtId="0" fontId="11" fillId="2" borderId="0" xfId="4" applyFont="1" applyFill="1" applyAlignment="1">
      <alignment vertical="center"/>
    </xf>
    <xf numFmtId="0" fontId="11" fillId="0" borderId="0" xfId="4" applyFont="1" applyBorder="1" applyAlignment="1">
      <alignment vertical="center"/>
    </xf>
    <xf numFmtId="38" fontId="13" fillId="2" borderId="0" xfId="2" applyFont="1" applyFill="1" applyAlignment="1">
      <alignment horizontal="right" vertical="center"/>
    </xf>
    <xf numFmtId="38" fontId="14" fillId="2" borderId="0" xfId="2" applyFont="1" applyFill="1" applyAlignment="1">
      <alignment horizontal="right" vertical="center"/>
    </xf>
    <xf numFmtId="38" fontId="14" fillId="0" borderId="17" xfId="2" applyFont="1" applyBorder="1" applyAlignment="1">
      <alignment horizontal="center" vertical="center"/>
    </xf>
    <xf numFmtId="38" fontId="14" fillId="0" borderId="18" xfId="2" applyFont="1" applyBorder="1" applyAlignment="1">
      <alignment horizontal="distributed" vertical="center"/>
    </xf>
    <xf numFmtId="38" fontId="14" fillId="0" borderId="19" xfId="2" applyFont="1" applyBorder="1" applyAlignment="1">
      <alignment horizontal="distributed" vertical="center"/>
    </xf>
    <xf numFmtId="38" fontId="14" fillId="0" borderId="20" xfId="2" applyFont="1" applyBorder="1" applyAlignment="1">
      <alignment horizontal="center" vertical="center"/>
    </xf>
    <xf numFmtId="38" fontId="14" fillId="0" borderId="0" xfId="2" applyFont="1" applyBorder="1" applyAlignment="1">
      <alignment horizontal="distributed" vertical="center"/>
    </xf>
    <xf numFmtId="0" fontId="1" fillId="0" borderId="0" xfId="5" applyFont="1" applyBorder="1" applyAlignment="1">
      <alignment vertical="center"/>
    </xf>
    <xf numFmtId="0" fontId="1" fillId="0" borderId="0" xfId="4" applyBorder="1" applyAlignment="1">
      <alignment horizontal="right" vertical="center"/>
    </xf>
    <xf numFmtId="0" fontId="14" fillId="0" borderId="21" xfId="4" applyFont="1" applyBorder="1" applyAlignment="1">
      <alignment horizontal="center" vertical="center"/>
    </xf>
    <xf numFmtId="0" fontId="14" fillId="0" borderId="0" xfId="4" applyFont="1" applyBorder="1" applyAlignment="1">
      <alignment horizontal="center" vertical="center"/>
    </xf>
    <xf numFmtId="182" fontId="1" fillId="0" borderId="0" xfId="4" applyNumberFormat="1" applyFont="1" applyBorder="1" applyAlignment="1">
      <alignment vertical="center"/>
    </xf>
    <xf numFmtId="38" fontId="0" fillId="0" borderId="0" xfId="2" applyFont="1" applyBorder="1" applyAlignment="1">
      <alignment vertical="center"/>
    </xf>
    <xf numFmtId="183" fontId="1" fillId="0" borderId="0" xfId="4" applyNumberFormat="1" applyFont="1" applyAlignment="1">
      <alignment vertical="center"/>
    </xf>
    <xf numFmtId="38" fontId="13" fillId="0" borderId="0" xfId="2" applyFont="1" applyBorder="1" applyAlignment="1">
      <alignment horizontal="center" vertical="center"/>
    </xf>
    <xf numFmtId="38" fontId="13" fillId="2" borderId="0" xfId="2" applyFont="1" applyFill="1" applyAlignment="1">
      <alignment horizontal="center" vertical="center"/>
    </xf>
    <xf numFmtId="38" fontId="14" fillId="2" borderId="0" xfId="2" applyFont="1" applyFill="1" applyAlignment="1">
      <alignment horizontal="center" vertical="center"/>
    </xf>
    <xf numFmtId="49" fontId="14" fillId="0" borderId="2" xfId="2" applyNumberFormat="1" applyFont="1" applyBorder="1" applyAlignment="1">
      <alignment horizontal="right" vertical="center"/>
    </xf>
    <xf numFmtId="177" fontId="15" fillId="0" borderId="0" xfId="4" applyNumberFormat="1" applyFont="1" applyAlignment="1">
      <alignment vertical="center"/>
    </xf>
    <xf numFmtId="38" fontId="14" fillId="0" borderId="10" xfId="2" applyFont="1" applyBorder="1" applyAlignment="1">
      <alignment horizontal="center" vertical="center"/>
    </xf>
    <xf numFmtId="0" fontId="14" fillId="0" borderId="10" xfId="4" applyFont="1" applyBorder="1" applyAlignment="1">
      <alignment horizontal="center" vertical="center"/>
    </xf>
    <xf numFmtId="38" fontId="14" fillId="0" borderId="11" xfId="2" applyFont="1" applyBorder="1" applyAlignment="1">
      <alignment horizontal="center" vertical="center"/>
    </xf>
    <xf numFmtId="0" fontId="20" fillId="0" borderId="0" xfId="4" applyFont="1" applyBorder="1" applyAlignment="1">
      <alignment horizontal="right" vertical="center"/>
    </xf>
    <xf numFmtId="38" fontId="21" fillId="0" borderId="0" xfId="2" applyFont="1" applyBorder="1" applyAlignment="1">
      <alignment vertical="center"/>
    </xf>
    <xf numFmtId="38" fontId="15" fillId="0" borderId="1" xfId="2" applyFont="1" applyBorder="1" applyAlignment="1">
      <alignment horizontal="center" vertical="center"/>
    </xf>
    <xf numFmtId="0" fontId="15" fillId="0" borderId="1" xfId="5" applyFont="1" applyBorder="1" applyAlignment="1">
      <alignment horizontal="right" vertical="center"/>
    </xf>
    <xf numFmtId="0" fontId="15" fillId="0" borderId="1" xfId="5" applyFont="1" applyBorder="1" applyAlignment="1">
      <alignment vertical="center"/>
    </xf>
    <xf numFmtId="38" fontId="22" fillId="0" borderId="1" xfId="2" applyFont="1" applyBorder="1" applyAlignment="1">
      <alignment vertical="center"/>
    </xf>
    <xf numFmtId="38" fontId="14" fillId="0" borderId="7" xfId="2" applyFont="1" applyBorder="1" applyAlignment="1">
      <alignment horizontal="left" vertical="center"/>
    </xf>
    <xf numFmtId="0" fontId="14" fillId="0" borderId="2" xfId="4" applyFont="1" applyBorder="1" applyAlignment="1">
      <alignment horizontal="right" vertical="center"/>
    </xf>
    <xf numFmtId="0" fontId="14" fillId="0" borderId="5" xfId="4" applyFont="1" applyBorder="1" applyAlignment="1">
      <alignment horizontal="right" vertical="center"/>
    </xf>
    <xf numFmtId="0" fontId="14" fillId="0" borderId="7" xfId="4" applyFont="1" applyBorder="1" applyAlignment="1">
      <alignment vertical="center"/>
    </xf>
    <xf numFmtId="0" fontId="14" fillId="0" borderId="7" xfId="4" applyFont="1" applyBorder="1" applyAlignment="1">
      <alignment horizontal="left" vertical="center"/>
    </xf>
    <xf numFmtId="38" fontId="19" fillId="0" borderId="2" xfId="2" applyFont="1" applyBorder="1" applyAlignment="1">
      <alignment horizontal="right" vertical="center"/>
    </xf>
    <xf numFmtId="0" fontId="19" fillId="0" borderId="5" xfId="4" applyFont="1" applyBorder="1" applyAlignment="1">
      <alignment horizontal="right" vertical="center"/>
    </xf>
    <xf numFmtId="38" fontId="19" fillId="0" borderId="2" xfId="2" applyFont="1" applyBorder="1" applyAlignment="1">
      <alignment horizontal="left" vertical="center"/>
    </xf>
    <xf numFmtId="38" fontId="14" fillId="0" borderId="2" xfId="2" applyFont="1" applyBorder="1" applyAlignment="1">
      <alignment horizontal="right" vertical="center"/>
    </xf>
    <xf numFmtId="0" fontId="14" fillId="0" borderId="1" xfId="4" applyFont="1" applyFill="1" applyBorder="1" applyAlignment="1">
      <alignment horizontal="center" vertical="center"/>
    </xf>
    <xf numFmtId="177" fontId="14" fillId="0" borderId="7" xfId="4" applyNumberFormat="1" applyFont="1" applyBorder="1" applyAlignment="1">
      <alignment vertical="center"/>
    </xf>
    <xf numFmtId="41" fontId="14" fillId="0" borderId="2" xfId="4" applyNumberFormat="1" applyFont="1" applyBorder="1" applyAlignment="1">
      <alignment horizontal="right" vertical="center"/>
    </xf>
    <xf numFmtId="41" fontId="14" fillId="0" borderId="5" xfId="4" applyNumberFormat="1" applyFont="1" applyBorder="1" applyAlignment="1">
      <alignment horizontal="right" vertical="center"/>
    </xf>
    <xf numFmtId="0" fontId="19" fillId="0" borderId="1" xfId="4" applyFont="1" applyBorder="1" applyAlignment="1">
      <alignment horizontal="center" vertical="center"/>
    </xf>
    <xf numFmtId="177" fontId="19" fillId="0" borderId="7" xfId="4" applyNumberFormat="1" applyFont="1" applyBorder="1" applyAlignment="1">
      <alignment vertical="center"/>
    </xf>
    <xf numFmtId="177" fontId="19" fillId="0" borderId="2" xfId="4" applyNumberFormat="1" applyFont="1" applyBorder="1" applyAlignment="1">
      <alignment vertical="center"/>
    </xf>
    <xf numFmtId="177" fontId="19" fillId="0" borderId="5" xfId="4" applyNumberFormat="1" applyFont="1" applyBorder="1" applyAlignment="1">
      <alignment vertical="center"/>
    </xf>
    <xf numFmtId="41" fontId="19" fillId="0" borderId="2" xfId="4" applyNumberFormat="1" applyFont="1" applyBorder="1" applyAlignment="1">
      <alignment horizontal="right" vertical="center"/>
    </xf>
    <xf numFmtId="41" fontId="19" fillId="0" borderId="5" xfId="4" applyNumberFormat="1" applyFont="1" applyBorder="1" applyAlignment="1">
      <alignment horizontal="right" vertical="center"/>
    </xf>
    <xf numFmtId="38" fontId="13" fillId="0" borderId="6" xfId="2" applyFont="1" applyBorder="1" applyAlignment="1">
      <alignment vertical="center"/>
    </xf>
    <xf numFmtId="0" fontId="14" fillId="0" borderId="0" xfId="4" applyFont="1" applyAlignment="1">
      <alignment vertical="center"/>
    </xf>
    <xf numFmtId="0" fontId="23" fillId="0" borderId="0" xfId="4" applyFont="1" applyBorder="1" applyAlignment="1">
      <alignment vertical="center"/>
    </xf>
    <xf numFmtId="177" fontId="14" fillId="0" borderId="0" xfId="4" applyNumberFormat="1" applyFont="1" applyBorder="1" applyAlignment="1">
      <alignment vertical="center"/>
    </xf>
    <xf numFmtId="177" fontId="1" fillId="0" borderId="0" xfId="4" applyNumberFormat="1" applyFont="1" applyAlignment="1">
      <alignment vertical="center"/>
    </xf>
    <xf numFmtId="38" fontId="14" fillId="2" borderId="5" xfId="2" applyFont="1" applyFill="1" applyBorder="1" applyAlignment="1">
      <alignment vertical="center"/>
    </xf>
    <xf numFmtId="38" fontId="14" fillId="2" borderId="5" xfId="2" applyFont="1" applyFill="1" applyBorder="1" applyAlignment="1">
      <alignment horizontal="center" vertical="center"/>
    </xf>
    <xf numFmtId="38" fontId="13" fillId="2" borderId="0" xfId="2" applyFont="1" applyFill="1" applyBorder="1" applyAlignment="1">
      <alignment horizontal="right" vertical="center"/>
    </xf>
    <xf numFmtId="0" fontId="12" fillId="0" borderId="0" xfId="4" applyFont="1" applyAlignment="1">
      <alignment horizontal="left" vertical="center"/>
    </xf>
    <xf numFmtId="38" fontId="14" fillId="2" borderId="6" xfId="2" applyFont="1" applyFill="1" applyBorder="1" applyAlignment="1">
      <alignment vertical="center"/>
    </xf>
    <xf numFmtId="0" fontId="13" fillId="2" borderId="6" xfId="4" applyFont="1" applyFill="1" applyBorder="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38" fontId="12" fillId="0" borderId="0" xfId="2" applyFont="1" applyAlignment="1" applyProtection="1">
      <alignment vertical="center"/>
      <protection locked="0"/>
    </xf>
    <xf numFmtId="0" fontId="1" fillId="0" borderId="0" xfId="4" applyFont="1" applyAlignment="1" applyProtection="1">
      <alignment vertical="center"/>
      <protection locked="0"/>
    </xf>
    <xf numFmtId="38" fontId="13" fillId="0" borderId="0" xfId="2" applyFont="1" applyAlignment="1" applyProtection="1">
      <alignment vertical="center"/>
      <protection locked="0"/>
    </xf>
    <xf numFmtId="38" fontId="13" fillId="0" borderId="0" xfId="2" applyFont="1" applyAlignment="1" applyProtection="1">
      <alignment horizontal="right" vertical="center"/>
      <protection locked="0"/>
    </xf>
    <xf numFmtId="38" fontId="14" fillId="0" borderId="1" xfId="2" applyFont="1" applyBorder="1" applyAlignment="1" applyProtection="1">
      <alignment horizontal="center" vertical="center"/>
      <protection locked="0"/>
    </xf>
    <xf numFmtId="38" fontId="12" fillId="0" borderId="0" xfId="2" applyFont="1" applyAlignment="1" applyProtection="1">
      <alignment vertical="center"/>
    </xf>
    <xf numFmtId="0" fontId="1" fillId="0" borderId="0" xfId="4" applyFont="1" applyAlignment="1" applyProtection="1">
      <alignment vertical="center"/>
    </xf>
    <xf numFmtId="38" fontId="13" fillId="0" borderId="0" xfId="2" applyFont="1" applyAlignment="1" applyProtection="1">
      <alignment vertical="center"/>
    </xf>
    <xf numFmtId="0" fontId="1" fillId="0" borderId="0" xfId="4" applyFont="1" applyBorder="1" applyAlignment="1" applyProtection="1">
      <alignment vertical="center"/>
    </xf>
    <xf numFmtId="38" fontId="8" fillId="0" borderId="0" xfId="8" applyNumberFormat="1" applyAlignment="1" applyProtection="1">
      <alignment vertical="center"/>
    </xf>
    <xf numFmtId="38" fontId="13" fillId="0" borderId="0" xfId="2" applyFont="1" applyAlignment="1" applyProtection="1">
      <alignment horizontal="right" vertical="center"/>
    </xf>
    <xf numFmtId="38" fontId="14" fillId="0" borderId="1" xfId="2" applyFont="1" applyBorder="1" applyAlignment="1" applyProtection="1">
      <alignment horizontal="center" vertical="center"/>
    </xf>
    <xf numFmtId="0" fontId="11" fillId="0" borderId="0" xfId="4" applyFont="1" applyAlignment="1" applyProtection="1">
      <alignment vertical="center"/>
    </xf>
    <xf numFmtId="38" fontId="14" fillId="0" borderId="0" xfId="2" applyFont="1" applyBorder="1" applyAlignment="1" applyProtection="1">
      <alignment horizontal="center" vertical="center"/>
    </xf>
    <xf numFmtId="38" fontId="14" fillId="0" borderId="2" xfId="2" applyFont="1" applyBorder="1" applyAlignment="1" applyProtection="1">
      <alignment horizontal="center" vertical="center"/>
    </xf>
    <xf numFmtId="176" fontId="14" fillId="0" borderId="2" xfId="2" applyNumberFormat="1" applyFont="1" applyBorder="1" applyAlignment="1" applyProtection="1">
      <alignment vertical="center"/>
    </xf>
    <xf numFmtId="176" fontId="14" fillId="0" borderId="0" xfId="2" applyNumberFormat="1" applyFont="1" applyBorder="1" applyAlignment="1" applyProtection="1">
      <alignment vertical="center"/>
    </xf>
    <xf numFmtId="38" fontId="14" fillId="0" borderId="3" xfId="2" applyFont="1" applyBorder="1" applyAlignment="1" applyProtection="1">
      <alignment horizontal="center" vertical="center"/>
    </xf>
    <xf numFmtId="176" fontId="14" fillId="0" borderId="3" xfId="2" applyNumberFormat="1" applyFont="1" applyBorder="1" applyAlignment="1" applyProtection="1">
      <alignment vertical="center"/>
    </xf>
    <xf numFmtId="38" fontId="14" fillId="0" borderId="4" xfId="2" applyFont="1" applyBorder="1" applyAlignment="1" applyProtection="1">
      <alignment horizontal="center" vertical="center"/>
    </xf>
    <xf numFmtId="176" fontId="14" fillId="0" borderId="4" xfId="2" applyNumberFormat="1" applyFont="1" applyBorder="1" applyAlignment="1" applyProtection="1">
      <alignment vertical="center"/>
    </xf>
    <xf numFmtId="38" fontId="14" fillId="0" borderId="5" xfId="2" applyFont="1" applyBorder="1" applyAlignment="1" applyProtection="1">
      <alignment horizontal="center" vertical="center"/>
    </xf>
    <xf numFmtId="176" fontId="14" fillId="0" borderId="5" xfId="2" applyNumberFormat="1" applyFont="1" applyBorder="1" applyAlignment="1" applyProtection="1">
      <alignment vertical="center"/>
    </xf>
    <xf numFmtId="38" fontId="14" fillId="0" borderId="0" xfId="4" applyNumberFormat="1" applyFont="1" applyAlignment="1" applyProtection="1">
      <alignment vertical="center"/>
    </xf>
    <xf numFmtId="0" fontId="11" fillId="0" borderId="0" xfId="4" applyFont="1" applyBorder="1" applyAlignment="1" applyProtection="1">
      <alignment vertical="center"/>
    </xf>
    <xf numFmtId="0" fontId="8" fillId="0" borderId="0" xfId="8" applyFont="1" applyAlignment="1" applyProtection="1">
      <alignment vertical="center"/>
    </xf>
    <xf numFmtId="0" fontId="15" fillId="0" borderId="0" xfId="4" applyFont="1" applyAlignment="1" applyProtection="1">
      <alignment vertical="center"/>
      <protection locked="0"/>
    </xf>
    <xf numFmtId="38" fontId="8" fillId="0" borderId="0" xfId="8" applyNumberFormat="1" applyAlignment="1" applyProtection="1">
      <alignment horizontal="left" vertical="center"/>
    </xf>
    <xf numFmtId="38" fontId="14" fillId="0" borderId="1" xfId="2" applyFont="1" applyBorder="1" applyAlignment="1" applyProtection="1">
      <alignment horizontal="left" vertical="center"/>
    </xf>
    <xf numFmtId="177" fontId="14" fillId="0" borderId="1" xfId="2" applyNumberFormat="1" applyFont="1" applyBorder="1" applyAlignment="1" applyProtection="1">
      <alignment vertical="center"/>
    </xf>
    <xf numFmtId="38" fontId="14" fillId="0" borderId="0" xfId="2" applyFont="1" applyBorder="1" applyAlignment="1" applyProtection="1">
      <alignment vertical="center"/>
    </xf>
    <xf numFmtId="38" fontId="14" fillId="0" borderId="2" xfId="2" applyFont="1" applyBorder="1" applyAlignment="1" applyProtection="1">
      <alignment horizontal="left" vertical="center"/>
    </xf>
    <xf numFmtId="177" fontId="14" fillId="0" borderId="2" xfId="2" applyNumberFormat="1" applyFont="1" applyBorder="1" applyAlignment="1" applyProtection="1">
      <alignment vertical="center"/>
    </xf>
    <xf numFmtId="38" fontId="14" fillId="0" borderId="5" xfId="2" applyFont="1" applyBorder="1" applyAlignment="1" applyProtection="1">
      <alignment horizontal="left" vertical="center"/>
    </xf>
    <xf numFmtId="177" fontId="14" fillId="0" borderId="5" xfId="2" applyNumberFormat="1" applyFont="1" applyBorder="1" applyAlignment="1" applyProtection="1">
      <alignment vertical="center"/>
    </xf>
    <xf numFmtId="0" fontId="15" fillId="0" borderId="0" xfId="4" applyFont="1" applyAlignment="1" applyProtection="1">
      <alignment vertical="center"/>
    </xf>
    <xf numFmtId="178" fontId="14" fillId="0" borderId="7" xfId="2" applyNumberFormat="1" applyFont="1" applyBorder="1" applyAlignment="1" applyProtection="1">
      <alignment vertical="center"/>
      <protection locked="0"/>
    </xf>
    <xf numFmtId="38" fontId="14" fillId="0" borderId="10" xfId="2" applyFont="1" applyFill="1" applyBorder="1" applyAlignment="1" applyProtection="1">
      <alignment vertical="center"/>
      <protection locked="0"/>
    </xf>
    <xf numFmtId="178" fontId="14" fillId="0" borderId="2" xfId="2" applyNumberFormat="1" applyFont="1" applyBorder="1" applyAlignment="1" applyProtection="1">
      <alignment vertical="center"/>
      <protection locked="0"/>
    </xf>
    <xf numFmtId="38" fontId="14" fillId="0" borderId="11" xfId="2" applyFont="1" applyFill="1" applyBorder="1" applyAlignment="1" applyProtection="1">
      <alignment vertical="center"/>
      <protection locked="0"/>
    </xf>
    <xf numFmtId="178" fontId="14" fillId="0" borderId="5" xfId="2" applyNumberFormat="1" applyFont="1" applyBorder="1" applyAlignment="1" applyProtection="1">
      <alignment vertical="center"/>
      <protection locked="0"/>
    </xf>
    <xf numFmtId="38" fontId="12" fillId="0" borderId="0" xfId="2" applyFont="1" applyAlignment="1" applyProtection="1">
      <alignment horizontal="left" vertical="center"/>
    </xf>
    <xf numFmtId="38" fontId="13" fillId="0" borderId="0" xfId="2" applyFont="1" applyAlignment="1" applyProtection="1">
      <alignment horizontal="center" vertical="center"/>
    </xf>
    <xf numFmtId="38" fontId="13" fillId="0" borderId="0" xfId="2" applyFont="1" applyAlignment="1" applyProtection="1">
      <alignment horizontal="left" vertical="center"/>
    </xf>
    <xf numFmtId="38" fontId="14" fillId="0" borderId="7" xfId="2" applyFont="1" applyBorder="1" applyAlignment="1" applyProtection="1">
      <alignment horizontal="center" vertical="center"/>
    </xf>
    <xf numFmtId="38" fontId="14" fillId="0" borderId="5" xfId="2" applyFont="1" applyBorder="1" applyAlignment="1" applyProtection="1">
      <alignment horizontal="right" vertical="center"/>
    </xf>
    <xf numFmtId="38" fontId="14" fillId="0" borderId="11" xfId="2" applyFont="1" applyBorder="1" applyAlignment="1" applyProtection="1">
      <alignment horizontal="left" vertical="center"/>
    </xf>
    <xf numFmtId="38" fontId="14" fillId="0" borderId="13" xfId="2" applyFont="1" applyBorder="1" applyAlignment="1" applyProtection="1">
      <alignment horizontal="right" vertical="center"/>
    </xf>
    <xf numFmtId="38" fontId="14" fillId="0" borderId="8" xfId="2" applyFont="1" applyBorder="1" applyAlignment="1" applyProtection="1">
      <alignment vertical="center"/>
    </xf>
    <xf numFmtId="178" fontId="30" fillId="0" borderId="1" xfId="2" applyNumberFormat="1" applyFont="1" applyFill="1" applyBorder="1" applyAlignment="1" applyProtection="1">
      <alignment vertical="center"/>
    </xf>
    <xf numFmtId="178" fontId="30" fillId="0" borderId="8" xfId="2" applyNumberFormat="1" applyFont="1" applyFill="1" applyBorder="1" applyAlignment="1" applyProtection="1">
      <alignment horizontal="left" vertical="center"/>
    </xf>
    <xf numFmtId="178" fontId="30" fillId="0" borderId="14" xfId="2" applyNumberFormat="1" applyFont="1" applyBorder="1" applyAlignment="1" applyProtection="1">
      <alignment horizontal="right" vertical="center"/>
    </xf>
    <xf numFmtId="179" fontId="30" fillId="0" borderId="1" xfId="2" applyNumberFormat="1" applyFont="1" applyFill="1" applyBorder="1" applyAlignment="1" applyProtection="1">
      <alignment horizontal="right" vertical="center"/>
    </xf>
    <xf numFmtId="38" fontId="30" fillId="0" borderId="1" xfId="2" applyFont="1" applyBorder="1" applyAlignment="1" applyProtection="1">
      <alignment horizontal="center" vertical="center"/>
    </xf>
    <xf numFmtId="38" fontId="19" fillId="0" borderId="1" xfId="2" applyFont="1" applyFill="1" applyBorder="1" applyAlignment="1" applyProtection="1">
      <alignment horizontal="center" vertical="center"/>
    </xf>
    <xf numFmtId="178" fontId="19" fillId="0" borderId="1" xfId="2" applyNumberFormat="1" applyFont="1" applyFill="1" applyBorder="1" applyAlignment="1" applyProtection="1">
      <alignment vertical="center"/>
    </xf>
    <xf numFmtId="178" fontId="19" fillId="0" borderId="8" xfId="2" applyNumberFormat="1" applyFont="1" applyFill="1" applyBorder="1" applyAlignment="1" applyProtection="1">
      <alignment horizontal="left" vertical="center"/>
    </xf>
    <xf numFmtId="178" fontId="19" fillId="0" borderId="14" xfId="2" applyNumberFormat="1" applyFont="1" applyFill="1" applyBorder="1" applyAlignment="1" applyProtection="1">
      <alignment horizontal="right" vertical="center"/>
    </xf>
    <xf numFmtId="180" fontId="19" fillId="0" borderId="1" xfId="2" applyNumberFormat="1" applyFont="1" applyFill="1" applyBorder="1" applyAlignment="1" applyProtection="1">
      <alignment horizontal="right" vertical="center"/>
    </xf>
    <xf numFmtId="38" fontId="14" fillId="0" borderId="9" xfId="2" applyFont="1" applyBorder="1" applyAlignment="1" applyProtection="1">
      <alignment vertical="center"/>
    </xf>
    <xf numFmtId="178" fontId="14" fillId="0" borderId="7" xfId="2" applyNumberFormat="1" applyFont="1" applyBorder="1" applyAlignment="1" applyProtection="1">
      <alignment vertical="center"/>
    </xf>
    <xf numFmtId="178" fontId="14" fillId="0" borderId="9" xfId="2" applyNumberFormat="1" applyFont="1" applyFill="1" applyBorder="1" applyAlignment="1" applyProtection="1">
      <alignment horizontal="right" vertical="center"/>
    </xf>
    <xf numFmtId="178" fontId="14" fillId="0" borderId="12" xfId="2" applyNumberFormat="1" applyFont="1" applyFill="1" applyBorder="1" applyAlignment="1" applyProtection="1">
      <alignment horizontal="right" vertical="center"/>
    </xf>
    <xf numFmtId="180" fontId="14" fillId="0" borderId="7" xfId="2" applyNumberFormat="1" applyFont="1" applyFill="1" applyBorder="1" applyAlignment="1" applyProtection="1">
      <alignment horizontal="right" vertical="center"/>
    </xf>
    <xf numFmtId="38" fontId="14" fillId="0" borderId="10" xfId="2" applyFont="1" applyFill="1" applyBorder="1" applyAlignment="1" applyProtection="1">
      <alignment vertical="center"/>
    </xf>
    <xf numFmtId="178" fontId="14" fillId="0" borderId="2" xfId="2" applyNumberFormat="1" applyFont="1" applyBorder="1" applyAlignment="1" applyProtection="1">
      <alignment vertical="center"/>
    </xf>
    <xf numFmtId="178" fontId="14" fillId="0" borderId="10" xfId="2" applyNumberFormat="1" applyFont="1" applyFill="1" applyBorder="1" applyAlignment="1" applyProtection="1">
      <alignment horizontal="right" vertical="center"/>
    </xf>
    <xf numFmtId="178" fontId="14" fillId="0" borderId="15" xfId="2" applyNumberFormat="1" applyFont="1" applyFill="1" applyBorder="1" applyAlignment="1" applyProtection="1">
      <alignment horizontal="right" vertical="center"/>
    </xf>
    <xf numFmtId="180" fontId="14" fillId="0" borderId="2" xfId="2" applyNumberFormat="1" applyFont="1" applyFill="1" applyBorder="1" applyAlignment="1" applyProtection="1">
      <alignment horizontal="right" vertical="center"/>
    </xf>
    <xf numFmtId="38" fontId="14" fillId="0" borderId="11" xfId="2" applyFont="1" applyFill="1" applyBorder="1" applyAlignment="1" applyProtection="1">
      <alignment vertical="center"/>
    </xf>
    <xf numFmtId="178" fontId="14" fillId="0" borderId="5" xfId="2" applyNumberFormat="1" applyFont="1" applyBorder="1" applyAlignment="1" applyProtection="1">
      <alignment vertical="center"/>
    </xf>
    <xf numFmtId="178" fontId="14" fillId="0" borderId="11" xfId="2" applyNumberFormat="1" applyFont="1" applyFill="1" applyBorder="1" applyAlignment="1" applyProtection="1">
      <alignment horizontal="right" vertical="center"/>
    </xf>
    <xf numFmtId="178" fontId="14" fillId="0" borderId="13" xfId="2" applyNumberFormat="1" applyFont="1" applyFill="1" applyBorder="1" applyAlignment="1" applyProtection="1">
      <alignment horizontal="right" vertical="center"/>
    </xf>
    <xf numFmtId="180" fontId="14" fillId="0" borderId="5" xfId="2" applyNumberFormat="1" applyFont="1" applyFill="1" applyBorder="1" applyAlignment="1" applyProtection="1">
      <alignment horizontal="right" vertical="center"/>
    </xf>
    <xf numFmtId="38" fontId="14" fillId="0" borderId="6" xfId="2" applyFont="1" applyFill="1" applyBorder="1" applyAlignment="1" applyProtection="1">
      <alignment horizontal="center" vertical="center"/>
    </xf>
    <xf numFmtId="0" fontId="1" fillId="0" borderId="0" xfId="4" applyAlignment="1" applyProtection="1">
      <alignment horizontal="center" vertical="center"/>
    </xf>
    <xf numFmtId="0" fontId="1" fillId="0" borderId="0" xfId="4" applyFont="1" applyAlignment="1" applyProtection="1">
      <alignment horizontal="left" vertical="center"/>
    </xf>
    <xf numFmtId="0" fontId="18" fillId="0" borderId="0" xfId="4" applyFont="1" applyAlignment="1" applyProtection="1">
      <alignment vertical="center"/>
    </xf>
    <xf numFmtId="38" fontId="0" fillId="0" borderId="0" xfId="5" applyNumberFormat="1" applyFont="1" applyAlignment="1" applyProtection="1">
      <alignment vertical="center"/>
      <protection locked="0"/>
    </xf>
    <xf numFmtId="178" fontId="30" fillId="0" borderId="7" xfId="2" applyNumberFormat="1" applyFont="1" applyBorder="1" applyAlignment="1" applyProtection="1">
      <alignment vertical="center"/>
      <protection locked="0"/>
    </xf>
    <xf numFmtId="0" fontId="1" fillId="0" borderId="10" xfId="4" applyBorder="1" applyAlignment="1" applyProtection="1">
      <alignment vertical="center"/>
      <protection locked="0"/>
    </xf>
    <xf numFmtId="38" fontId="14" fillId="0" borderId="7" xfId="2" applyFont="1" applyBorder="1" applyAlignment="1" applyProtection="1">
      <alignment vertical="center"/>
      <protection locked="0"/>
    </xf>
    <xf numFmtId="0" fontId="1" fillId="0" borderId="12" xfId="4" applyBorder="1" applyAlignment="1" applyProtection="1">
      <alignment vertical="center"/>
      <protection locked="0"/>
    </xf>
    <xf numFmtId="178" fontId="1" fillId="0" borderId="0" xfId="4" applyNumberFormat="1" applyAlignment="1" applyProtection="1">
      <alignment vertical="center"/>
      <protection locked="0"/>
    </xf>
    <xf numFmtId="0" fontId="1" fillId="0" borderId="11" xfId="5" applyFont="1" applyBorder="1" applyAlignment="1" applyProtection="1">
      <alignment vertical="center"/>
      <protection locked="0"/>
    </xf>
    <xf numFmtId="38" fontId="14" fillId="0" borderId="5" xfId="2" applyFont="1" applyBorder="1" applyAlignment="1" applyProtection="1">
      <alignment vertical="center"/>
      <protection locked="0"/>
    </xf>
    <xf numFmtId="178" fontId="30" fillId="0" borderId="5" xfId="2" applyNumberFormat="1" applyFont="1" applyBorder="1" applyAlignment="1" applyProtection="1">
      <alignment vertical="center"/>
      <protection locked="0"/>
    </xf>
    <xf numFmtId="38" fontId="14" fillId="0" borderId="5" xfId="2" applyFont="1" applyBorder="1" applyAlignment="1" applyProtection="1">
      <alignment vertical="center" wrapText="1"/>
      <protection locked="0"/>
    </xf>
    <xf numFmtId="38" fontId="19" fillId="0" borderId="7" xfId="2" applyFont="1" applyBorder="1" applyAlignment="1" applyProtection="1">
      <alignment vertical="center"/>
      <protection locked="0"/>
    </xf>
    <xf numFmtId="181" fontId="19" fillId="0" borderId="2" xfId="2" applyNumberFormat="1" applyFont="1" applyBorder="1" applyAlignment="1" applyProtection="1">
      <alignment horizontal="right" vertical="center"/>
      <protection locked="0"/>
    </xf>
    <xf numFmtId="178" fontId="19" fillId="0" borderId="2" xfId="2" applyNumberFormat="1" applyFont="1" applyBorder="1" applyAlignment="1" applyProtection="1">
      <alignment vertical="center"/>
      <protection locked="0"/>
    </xf>
    <xf numFmtId="178" fontId="30" fillId="0" borderId="2" xfId="2" applyNumberFormat="1" applyFont="1" applyBorder="1" applyAlignment="1" applyProtection="1">
      <alignment vertical="center"/>
      <protection locked="0"/>
    </xf>
    <xf numFmtId="38" fontId="19" fillId="0" borderId="5" xfId="2" applyFont="1" applyBorder="1" applyAlignment="1" applyProtection="1">
      <alignment vertical="center"/>
      <protection locked="0"/>
    </xf>
    <xf numFmtId="181" fontId="19" fillId="0" borderId="5" xfId="2" applyNumberFormat="1" applyFont="1" applyBorder="1" applyAlignment="1" applyProtection="1">
      <alignment horizontal="right" vertical="center"/>
      <protection locked="0"/>
    </xf>
    <xf numFmtId="178" fontId="19" fillId="0" borderId="5" xfId="2" applyNumberFormat="1" applyFont="1" applyBorder="1" applyAlignment="1" applyProtection="1">
      <alignment vertical="center"/>
      <protection locked="0"/>
    </xf>
    <xf numFmtId="0" fontId="1" fillId="0" borderId="2" xfId="4" applyBorder="1" applyAlignment="1" applyProtection="1">
      <alignment vertical="center"/>
      <protection locked="0"/>
    </xf>
    <xf numFmtId="181" fontId="14" fillId="0" borderId="5" xfId="2" applyNumberFormat="1" applyFont="1" applyBorder="1" applyAlignment="1" applyProtection="1">
      <alignment horizontal="right" vertical="center"/>
      <protection locked="0"/>
    </xf>
    <xf numFmtId="38" fontId="15" fillId="0" borderId="0" xfId="2" applyFont="1" applyAlignment="1" applyProtection="1">
      <alignment vertical="center"/>
      <protection locked="0"/>
    </xf>
    <xf numFmtId="0" fontId="13" fillId="0" borderId="0" xfId="4" applyFont="1" applyAlignment="1" applyProtection="1">
      <alignment vertical="center"/>
      <protection locked="0"/>
    </xf>
    <xf numFmtId="38" fontId="31" fillId="0" borderId="0" xfId="5" applyNumberFormat="1" applyFont="1" applyAlignment="1">
      <alignment vertical="center"/>
    </xf>
    <xf numFmtId="182" fontId="1" fillId="0" borderId="22" xfId="4" applyNumberFormat="1" applyFont="1" applyBorder="1" applyAlignment="1">
      <alignment vertical="center"/>
    </xf>
    <xf numFmtId="182" fontId="1" fillId="0" borderId="0" xfId="4" applyNumberFormat="1" applyFont="1" applyAlignment="1">
      <alignment vertical="center"/>
    </xf>
    <xf numFmtId="38" fontId="14" fillId="2" borderId="2" xfId="2" applyFont="1" applyFill="1" applyBorder="1" applyAlignment="1">
      <alignment horizontal="distributed" vertical="center"/>
    </xf>
    <xf numFmtId="180" fontId="1" fillId="0" borderId="0" xfId="4" applyNumberFormat="1" applyFont="1" applyAlignment="1">
      <alignment vertical="center"/>
    </xf>
    <xf numFmtId="182" fontId="1" fillId="0" borderId="23" xfId="4" applyNumberFormat="1" applyFont="1" applyBorder="1" applyAlignment="1">
      <alignment vertical="center"/>
    </xf>
    <xf numFmtId="0" fontId="33" fillId="0" borderId="0" xfId="4" applyFont="1" applyAlignment="1">
      <alignment vertical="center"/>
    </xf>
    <xf numFmtId="38" fontId="14" fillId="2" borderId="0" xfId="2" applyFont="1" applyFill="1" applyBorder="1" applyAlignment="1">
      <alignment horizontal="distributed" vertical="center"/>
    </xf>
    <xf numFmtId="0" fontId="1" fillId="0" borderId="0" xfId="4" applyFont="1" applyBorder="1" applyAlignment="1">
      <alignment horizontal="right" vertical="center"/>
    </xf>
    <xf numFmtId="38" fontId="31" fillId="0" borderId="0" xfId="2" applyFont="1" applyBorder="1" applyAlignment="1">
      <alignment vertical="center"/>
    </xf>
    <xf numFmtId="0" fontId="34" fillId="0" borderId="0" xfId="8" applyFont="1" applyAlignment="1">
      <alignment vertical="center"/>
    </xf>
    <xf numFmtId="0" fontId="1" fillId="0" borderId="0" xfId="4" applyFont="1" applyAlignment="1">
      <alignment horizontal="center" vertical="center"/>
    </xf>
    <xf numFmtId="0" fontId="14" fillId="0" borderId="7" xfId="4" applyFont="1" applyBorder="1" applyAlignment="1">
      <alignment horizontal="center" vertical="center"/>
    </xf>
    <xf numFmtId="184" fontId="31" fillId="0" borderId="7" xfId="1" applyNumberFormat="1" applyFont="1" applyBorder="1" applyAlignment="1">
      <alignment vertical="center"/>
    </xf>
    <xf numFmtId="184" fontId="31" fillId="0" borderId="1" xfId="1" applyNumberFormat="1" applyFont="1" applyBorder="1" applyAlignment="1">
      <alignment vertical="center"/>
    </xf>
    <xf numFmtId="183" fontId="1" fillId="0" borderId="0" xfId="4" applyNumberFormat="1" applyFont="1" applyBorder="1" applyAlignment="1">
      <alignment vertical="center"/>
    </xf>
    <xf numFmtId="184" fontId="1" fillId="0" borderId="0" xfId="1" applyNumberFormat="1" applyFont="1" applyBorder="1" applyAlignment="1">
      <alignment vertical="center"/>
    </xf>
    <xf numFmtId="38" fontId="15" fillId="0" borderId="1" xfId="2" applyFont="1" applyBorder="1" applyAlignment="1">
      <alignment vertical="center"/>
    </xf>
    <xf numFmtId="0" fontId="14" fillId="0" borderId="1" xfId="4" applyFont="1" applyBorder="1" applyAlignment="1">
      <alignment horizontal="center" vertical="center"/>
    </xf>
    <xf numFmtId="177" fontId="30" fillId="0" borderId="7" xfId="4" applyNumberFormat="1" applyFont="1" applyBorder="1" applyAlignment="1">
      <alignment vertical="center"/>
    </xf>
    <xf numFmtId="177" fontId="30" fillId="0" borderId="2" xfId="4" applyNumberFormat="1" applyFont="1" applyBorder="1" applyAlignment="1">
      <alignment vertical="center"/>
    </xf>
    <xf numFmtId="177" fontId="30" fillId="0" borderId="5" xfId="4" applyNumberFormat="1" applyFont="1" applyBorder="1" applyAlignment="1">
      <alignment vertical="center"/>
    </xf>
    <xf numFmtId="41" fontId="30" fillId="0" borderId="2" xfId="4" applyNumberFormat="1" applyFont="1" applyBorder="1" applyAlignment="1">
      <alignment horizontal="right" vertical="center"/>
    </xf>
    <xf numFmtId="41" fontId="30" fillId="0" borderId="5" xfId="4" applyNumberFormat="1" applyFont="1" applyBorder="1" applyAlignment="1">
      <alignment horizontal="right" vertical="center"/>
    </xf>
    <xf numFmtId="176" fontId="14" fillId="2" borderId="7" xfId="2" applyNumberFormat="1" applyFont="1" applyFill="1" applyBorder="1" applyAlignment="1">
      <alignment vertical="center"/>
    </xf>
    <xf numFmtId="185" fontId="14" fillId="2" borderId="7" xfId="2" applyNumberFormat="1" applyFont="1" applyFill="1" applyBorder="1" applyAlignment="1">
      <alignment vertical="center"/>
    </xf>
    <xf numFmtId="176" fontId="14" fillId="2" borderId="2" xfId="2" applyNumberFormat="1" applyFont="1" applyFill="1" applyBorder="1" applyAlignment="1">
      <alignment vertical="center"/>
    </xf>
    <xf numFmtId="185" fontId="14" fillId="2" borderId="2" xfId="4" applyNumberFormat="1" applyFont="1" applyFill="1" applyBorder="1" applyAlignment="1">
      <alignment vertical="center"/>
    </xf>
    <xf numFmtId="176" fontId="14" fillId="2" borderId="5" xfId="2" applyNumberFormat="1" applyFont="1" applyFill="1" applyBorder="1" applyAlignment="1">
      <alignment vertical="center"/>
    </xf>
    <xf numFmtId="185" fontId="14" fillId="2" borderId="5" xfId="4" applyNumberFormat="1" applyFont="1" applyFill="1" applyBorder="1" applyAlignment="1">
      <alignment vertical="center"/>
    </xf>
    <xf numFmtId="176" fontId="14" fillId="2" borderId="1" xfId="2" applyNumberFormat="1" applyFont="1" applyFill="1" applyBorder="1" applyAlignment="1">
      <alignment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38" fontId="13" fillId="0" borderId="6" xfId="2" applyFont="1" applyBorder="1" applyAlignment="1" applyProtection="1">
      <alignment horizontal="right" vertical="center"/>
    </xf>
    <xf numFmtId="38" fontId="16" fillId="0" borderId="1" xfId="2" applyFont="1" applyBorder="1" applyAlignment="1" applyProtection="1">
      <alignment horizontal="center" vertical="center" shrinkToFit="1"/>
    </xf>
    <xf numFmtId="38" fontId="14" fillId="0" borderId="1" xfId="2" applyFont="1" applyBorder="1" applyAlignment="1" applyProtection="1">
      <alignment horizontal="center" vertical="center"/>
    </xf>
    <xf numFmtId="38" fontId="14" fillId="0" borderId="9" xfId="2" applyFont="1" applyBorder="1" applyAlignment="1" applyProtection="1">
      <alignment horizontal="center" vertical="center"/>
    </xf>
    <xf numFmtId="38" fontId="14" fillId="0" borderId="12" xfId="2" applyFont="1" applyBorder="1" applyAlignment="1" applyProtection="1">
      <alignment horizontal="center" vertical="center"/>
    </xf>
    <xf numFmtId="38" fontId="13" fillId="0" borderId="0" xfId="2" applyFont="1" applyFill="1" applyBorder="1" applyAlignment="1" applyProtection="1">
      <alignment vertical="center" wrapText="1"/>
    </xf>
    <xf numFmtId="0" fontId="17" fillId="0" borderId="0" xfId="4" applyFont="1" applyAlignment="1" applyProtection="1">
      <alignment vertical="center"/>
    </xf>
    <xf numFmtId="38" fontId="14" fillId="0" borderId="7" xfId="2" applyFont="1" applyBorder="1" applyAlignment="1" applyProtection="1">
      <alignment horizontal="center" vertical="center"/>
    </xf>
    <xf numFmtId="38" fontId="14" fillId="0" borderId="5" xfId="2" applyFont="1" applyBorder="1" applyAlignment="1" applyProtection="1">
      <alignment horizontal="center" vertical="center"/>
    </xf>
    <xf numFmtId="38" fontId="14" fillId="0" borderId="10" xfId="2" applyFont="1" applyFill="1" applyBorder="1" applyAlignment="1" applyProtection="1">
      <alignment vertical="center"/>
      <protection locked="0"/>
    </xf>
    <xf numFmtId="38" fontId="14" fillId="0" borderId="15" xfId="2" applyFont="1" applyBorder="1" applyAlignment="1" applyProtection="1">
      <alignment vertical="center"/>
      <protection locked="0"/>
    </xf>
    <xf numFmtId="38" fontId="14" fillId="0" borderId="11" xfId="2" applyFont="1" applyFill="1" applyBorder="1" applyAlignment="1" applyProtection="1">
      <alignment vertical="center"/>
      <protection locked="0"/>
    </xf>
    <xf numFmtId="38" fontId="14" fillId="0" borderId="13" xfId="2" applyFont="1" applyBorder="1" applyAlignment="1" applyProtection="1">
      <alignment vertical="center"/>
      <protection locked="0"/>
    </xf>
    <xf numFmtId="0" fontId="8" fillId="0" borderId="0" xfId="8" applyFont="1" applyAlignment="1" applyProtection="1">
      <alignment horizontal="left" vertical="center"/>
      <protection locked="0"/>
    </xf>
    <xf numFmtId="38" fontId="14" fillId="0" borderId="8" xfId="2" applyFont="1" applyBorder="1" applyAlignment="1" applyProtection="1">
      <alignment horizontal="center" vertical="center"/>
      <protection locked="0"/>
    </xf>
    <xf numFmtId="38" fontId="14" fillId="0" borderId="16" xfId="2" applyFont="1" applyBorder="1" applyAlignment="1" applyProtection="1">
      <alignment horizontal="center" vertical="center"/>
      <protection locked="0"/>
    </xf>
    <xf numFmtId="38" fontId="14" fillId="0" borderId="14" xfId="2" applyFont="1" applyBorder="1" applyAlignment="1" applyProtection="1">
      <alignment horizontal="center" vertical="center"/>
      <protection locked="0"/>
    </xf>
    <xf numFmtId="38" fontId="14" fillId="0" borderId="9" xfId="2" applyFont="1" applyBorder="1" applyAlignment="1" applyProtection="1">
      <alignment vertical="center"/>
      <protection locked="0"/>
    </xf>
    <xf numFmtId="38" fontId="14" fillId="0" borderId="6" xfId="4" applyNumberFormat="1" applyFont="1" applyBorder="1" applyAlignment="1" applyProtection="1">
      <alignment vertical="center"/>
      <protection locked="0"/>
    </xf>
    <xf numFmtId="38" fontId="14" fillId="0" borderId="12" xfId="2" applyFont="1" applyBorder="1" applyAlignment="1" applyProtection="1">
      <alignment vertical="center"/>
      <protection locked="0"/>
    </xf>
    <xf numFmtId="0" fontId="15" fillId="0" borderId="24" xfId="4" applyFont="1" applyBorder="1" applyAlignment="1">
      <alignment horizontal="right" vertical="center"/>
    </xf>
    <xf numFmtId="38" fontId="13" fillId="0" borderId="6" xfId="2" applyFont="1" applyBorder="1" applyAlignment="1">
      <alignment horizontal="right" vertical="center"/>
    </xf>
    <xf numFmtId="0" fontId="23" fillId="0" borderId="6" xfId="4" applyFont="1" applyBorder="1" applyAlignment="1">
      <alignment horizontal="right" vertical="center"/>
    </xf>
    <xf numFmtId="180" fontId="16" fillId="0" borderId="5" xfId="2" applyNumberFormat="1" applyFont="1" applyFill="1" applyBorder="1" applyAlignment="1" applyProtection="1">
      <alignment horizontal="right" vertical="center"/>
    </xf>
    <xf numFmtId="182" fontId="1" fillId="0" borderId="22" xfId="4" applyNumberFormat="1" applyFont="1" applyBorder="1" applyAlignment="1">
      <alignment horizontal="right" vertical="center"/>
    </xf>
    <xf numFmtId="0" fontId="35" fillId="0" borderId="0" xfId="8" applyFont="1" applyAlignment="1">
      <alignment vertical="center"/>
    </xf>
  </cellXfs>
  <cellStyles count="9">
    <cellStyle name="パーセント 2" xfId="1"/>
    <cellStyle name="ハイパーリンク" xfId="8" builtinId="8"/>
    <cellStyle name="桁区切り 2" xfId="2"/>
    <cellStyle name="桁区切り 3" xfId="3"/>
    <cellStyle name="通貨 2" xfId="7"/>
    <cellStyle name="標準" xfId="0" builtinId="0"/>
    <cellStyle name="標準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1C0A-42DE-A55E-FA41E909B60F}"/>
              </c:ext>
            </c:extLst>
          </c:dPt>
          <c:dPt>
            <c:idx val="1"/>
            <c:bubble3D val="0"/>
            <c:extLst>
              <c:ext xmlns:c16="http://schemas.microsoft.com/office/drawing/2014/chart" uri="{C3380CC4-5D6E-409C-BE32-E72D297353CC}">
                <c16:uniqueId val="{00000002-1C0A-42DE-A55E-FA41E909B60F}"/>
              </c:ext>
            </c:extLst>
          </c:dPt>
          <c:dLbls>
            <c:dLbl>
              <c:idx val="0"/>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1C0A-42DE-A55E-FA41E909B60F}"/>
                </c:ext>
              </c:extLst>
            </c:dLbl>
            <c:dLbl>
              <c:idx val="1"/>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1C0A-42DE-A55E-FA41E909B60F}"/>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1C0A-42DE-A55E-FA41E909B60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9F51-44F6-AD7E-6FEADB1E703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9F51-44F6-AD7E-6FEADB1E703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9F51-44F6-AD7E-6FEADB1E703C}"/>
              </c:ext>
            </c:extLst>
          </c:dPt>
          <c:dPt>
            <c:idx val="3"/>
            <c:bubble3D val="0"/>
            <c:spPr>
              <a:solidFill>
                <a:srgbClr val="99CCFF"/>
              </a:solidFill>
              <a:ln w="12700">
                <a:solidFill>
                  <a:srgbClr val="000000"/>
                </a:solidFill>
                <a:prstDash val="solid"/>
              </a:ln>
            </c:spPr>
            <c:extLst>
              <c:ext xmlns:c16="http://schemas.microsoft.com/office/drawing/2014/chart" uri="{C3380CC4-5D6E-409C-BE32-E72D297353CC}">
                <c16:uniqueId val="{00000007-9F51-44F6-AD7E-6FEADB1E703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9F51-44F6-AD7E-6FEADB1E703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9F51-44F6-AD7E-6FEADB1E703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9F51-44F6-AD7E-6FEADB1E703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9F51-44F6-AD7E-6FEADB1E703C}"/>
              </c:ext>
            </c:extLst>
          </c:dPt>
          <c:dPt>
            <c:idx val="8"/>
            <c:bubble3D val="0"/>
            <c:spPr>
              <a:pattFill prst="wdDnDiag">
                <a:fgClr>
                  <a:srgbClr val="000080"/>
                </a:fgClr>
                <a:bgClr>
                  <a:srgbClr val="FFFFFF"/>
                </a:bgClr>
              </a:pattFill>
              <a:ln w="12700">
                <a:solidFill>
                  <a:srgbClr val="000000"/>
                </a:solidFill>
                <a:prstDash val="solid"/>
              </a:ln>
            </c:spPr>
            <c:extLst>
              <c:ext xmlns:c16="http://schemas.microsoft.com/office/drawing/2014/chart" uri="{C3380CC4-5D6E-409C-BE32-E72D297353CC}">
                <c16:uniqueId val="{00000011-9F51-44F6-AD7E-6FEADB1E703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9F51-44F6-AD7E-6FEADB1E703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9F51-44F6-AD7E-6FEADB1E703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9F51-44F6-AD7E-6FEADB1E703C}"/>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9F51-44F6-AD7E-6FEADB1E703C}"/>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9F51-44F6-AD7E-6FEADB1E703C}"/>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9F51-44F6-AD7E-6FEADB1E703C}"/>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9F51-44F6-AD7E-6FEADB1E703C}"/>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9F51-44F6-AD7E-6FEADB1E703C}"/>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3-9F51-44F6-AD7E-6FEADB1E703C}"/>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5-9F51-44F6-AD7E-6FEADB1E703C}"/>
              </c:ext>
            </c:extLst>
          </c:dPt>
          <c:dPt>
            <c:idx val="19"/>
            <c:bubble3D val="0"/>
            <c:extLst>
              <c:ext xmlns:c16="http://schemas.microsoft.com/office/drawing/2014/chart" uri="{C3380CC4-5D6E-409C-BE32-E72D297353CC}">
                <c16:uniqueId val="{00000026-9F51-44F6-AD7E-6FEADB1E703C}"/>
              </c:ext>
            </c:extLst>
          </c:dPt>
          <c:dLbls>
            <c:dLbl>
              <c:idx val="0"/>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26.3</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51-44F6-AD7E-6FEADB1E703C}"/>
                </c:ext>
              </c:extLst>
            </c:dLbl>
            <c:dLbl>
              <c:idx val="1"/>
              <c:numFmt formatCode="0.0%" sourceLinked="0"/>
              <c:spPr>
                <a:solidFill>
                  <a:srgbClr val="FFFFFF"/>
                </a:solidFill>
                <a:ln w="25400">
                  <a:noFill/>
                </a:ln>
              </c:spPr>
              <c:txPr>
                <a:bodyPr>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9F51-44F6-AD7E-6FEADB1E703C}"/>
                </c:ext>
              </c:extLst>
            </c:dLbl>
            <c:dLbl>
              <c:idx val="2"/>
              <c:numFmt formatCode="0.0%" sourceLinked="0"/>
              <c:spPr>
                <a:solidFill>
                  <a:srgbClr val="FFFFFF"/>
                </a:solidFill>
                <a:ln w="25400">
                  <a:noFill/>
                </a:ln>
              </c:spPr>
              <c:txPr>
                <a:bodyPr>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5-9F51-44F6-AD7E-6FEADB1E703C}"/>
                </c:ext>
              </c:extLst>
            </c:dLbl>
            <c:dLbl>
              <c:idx val="3"/>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地方消費税交付金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2.4%</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51-44F6-AD7E-6FEADB1E703C}"/>
                </c:ext>
              </c:extLst>
            </c:dLbl>
            <c:dLbl>
              <c:idx val="4"/>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ゴルフ場利用税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51-44F6-AD7E-6FEADB1E703C}"/>
                </c:ext>
              </c:extLst>
            </c:dLbl>
            <c:dLbl>
              <c:idx val="5"/>
              <c:delete val="1"/>
              <c:extLst>
                <c:ext xmlns:c15="http://schemas.microsoft.com/office/drawing/2012/chart" uri="{CE6537A1-D6FC-4f65-9D91-7224C49458BB}"/>
                <c:ext xmlns:c16="http://schemas.microsoft.com/office/drawing/2014/chart" uri="{C3380CC4-5D6E-409C-BE32-E72D297353CC}">
                  <c16:uniqueId val="{0000000B-9F51-44F6-AD7E-6FEADB1E703C}"/>
                </c:ext>
              </c:extLst>
            </c:dLbl>
            <c:dLbl>
              <c:idx val="6"/>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自動車取得税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51-44F6-AD7E-6FEADB1E703C}"/>
                </c:ext>
              </c:extLst>
            </c:dLbl>
            <c:dLbl>
              <c:idx val="7"/>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F-9F51-44F6-AD7E-6FEADB1E703C}"/>
                </c:ext>
              </c:extLst>
            </c:dLbl>
            <c:dLbl>
              <c:idx val="8"/>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地方交付税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34.9%</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51-44F6-AD7E-6FEADB1E703C}"/>
                </c:ext>
              </c:extLst>
            </c:dLbl>
            <c:dLbl>
              <c:idx val="9"/>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交通安全対策特別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51-44F6-AD7E-6FEADB1E703C}"/>
                </c:ext>
              </c:extLst>
            </c:dLbl>
            <c:dLbl>
              <c:idx val="10"/>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分担金及び負担金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51-44F6-AD7E-6FEADB1E703C}"/>
                </c:ext>
              </c:extLst>
            </c:dLbl>
            <c:dLbl>
              <c:idx val="11"/>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7-9F51-44F6-AD7E-6FEADB1E703C}"/>
                </c:ext>
              </c:extLst>
            </c:dLbl>
            <c:dLbl>
              <c:idx val="12"/>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9-9F51-44F6-AD7E-6FEADB1E703C}"/>
                </c:ext>
              </c:extLst>
            </c:dLbl>
            <c:dLbl>
              <c:idx val="13"/>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県支出金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8.1%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F51-44F6-AD7E-6FEADB1E703C}"/>
                </c:ext>
              </c:extLst>
            </c:dLbl>
            <c:dLbl>
              <c:idx val="14"/>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財産収入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F51-44F6-AD7E-6FEADB1E703C}"/>
                </c:ext>
              </c:extLst>
            </c:dLbl>
            <c:dLbl>
              <c:idx val="15"/>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寄附金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51-44F6-AD7E-6FEADB1E703C}"/>
                </c:ext>
              </c:extLst>
            </c:dLbl>
            <c:dLbl>
              <c:idx val="16"/>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繰入金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51-44F6-AD7E-6FEADB1E703C}"/>
                </c:ext>
              </c:extLst>
            </c:dLbl>
            <c:dLbl>
              <c:idx val="17"/>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繰越金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F51-44F6-AD7E-6FEADB1E703C}"/>
                </c:ext>
              </c:extLst>
            </c:dLbl>
            <c:dLbl>
              <c:idx val="18"/>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諸収入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4.7%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F51-44F6-AD7E-6FEADB1E703C}"/>
                </c:ext>
              </c:extLst>
            </c:dLbl>
            <c:dLbl>
              <c:idx val="19"/>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市債</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9.6%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F51-44F6-AD7E-6FEADB1E703C}"/>
                </c:ext>
              </c:extLst>
            </c:dLbl>
            <c:numFmt formatCode="0.0%" sourceLinked="0"/>
            <c:spPr>
              <a:solidFill>
                <a:srgbClr val="FFFFFF"/>
              </a:solid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numRef>
              <c:f>'16-5'!$I$35:$I$55</c:f>
              <c:numCache>
                <c:formatCode>#,##0_);[Red]\(#,##0\)</c:formatCode>
                <c:ptCount val="21"/>
              </c:numCache>
            </c:numRef>
          </c:cat>
          <c:val>
            <c:numRef>
              <c:f>'16-5'!$J$35:$J$55</c:f>
              <c:numCache>
                <c:formatCode>0.0_);[Red]\(0.0\)</c:formatCode>
                <c:ptCount val="21"/>
              </c:numCache>
            </c:numRef>
          </c:val>
          <c:extLst>
            <c:ext xmlns:c16="http://schemas.microsoft.com/office/drawing/2014/chart" uri="{C3380CC4-5D6E-409C-BE32-E72D297353CC}">
              <c16:uniqueId val="{00000027-9F51-44F6-AD7E-6FEADB1E703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75097222222229"/>
          <c:y val="0.16625486111111121"/>
          <c:w val="0.62891680555555562"/>
          <c:h val="0.66382245370370441"/>
        </c:manualLayout>
      </c:layout>
      <c:pie3DChart>
        <c:varyColors val="1"/>
        <c:ser>
          <c:idx val="0"/>
          <c:order val="0"/>
          <c:spPr>
            <a:ln>
              <a:solidFill>
                <a:schemeClr val="tx1"/>
              </a:solidFill>
            </a:ln>
          </c:spPr>
          <c:dPt>
            <c:idx val="0"/>
            <c:bubble3D val="0"/>
            <c:extLst>
              <c:ext xmlns:c16="http://schemas.microsoft.com/office/drawing/2014/chart" uri="{C3380CC4-5D6E-409C-BE32-E72D297353CC}">
                <c16:uniqueId val="{00000000-7A52-4EF9-9A13-C1B984133013}"/>
              </c:ext>
            </c:extLst>
          </c:dPt>
          <c:dPt>
            <c:idx val="1"/>
            <c:bubble3D val="0"/>
            <c:spPr>
              <a:pattFill prst="ltUpDiag">
                <a:fgClr>
                  <a:schemeClr val="tx1">
                    <a:lumMod val="65000"/>
                    <a:lumOff val="35000"/>
                  </a:schemeClr>
                </a:fgClr>
                <a:bgClr>
                  <a:schemeClr val="bg1"/>
                </a:bgClr>
              </a:pattFill>
              <a:ln>
                <a:solidFill>
                  <a:schemeClr val="tx1"/>
                </a:solidFill>
              </a:ln>
            </c:spPr>
            <c:extLst>
              <c:ext xmlns:c16="http://schemas.microsoft.com/office/drawing/2014/chart" uri="{C3380CC4-5D6E-409C-BE32-E72D297353CC}">
                <c16:uniqueId val="{00000002-7A52-4EF9-9A13-C1B984133013}"/>
              </c:ext>
            </c:extLst>
          </c:dPt>
          <c:dPt>
            <c:idx val="2"/>
            <c:bubble3D val="0"/>
            <c:spPr>
              <a:solidFill>
                <a:schemeClr val="bg1"/>
              </a:solidFill>
              <a:ln>
                <a:solidFill>
                  <a:schemeClr val="tx1"/>
                </a:solidFill>
              </a:ln>
            </c:spPr>
            <c:extLst>
              <c:ext xmlns:c16="http://schemas.microsoft.com/office/drawing/2014/chart" uri="{C3380CC4-5D6E-409C-BE32-E72D297353CC}">
                <c16:uniqueId val="{00000004-7A52-4EF9-9A13-C1B984133013}"/>
              </c:ext>
            </c:extLst>
          </c:dPt>
          <c:dPt>
            <c:idx val="3"/>
            <c:bubble3D val="0"/>
            <c:extLst>
              <c:ext xmlns:c16="http://schemas.microsoft.com/office/drawing/2014/chart" uri="{C3380CC4-5D6E-409C-BE32-E72D297353CC}">
                <c16:uniqueId val="{00000005-7A52-4EF9-9A13-C1B984133013}"/>
              </c:ext>
            </c:extLst>
          </c:dPt>
          <c:dPt>
            <c:idx val="4"/>
            <c:bubble3D val="0"/>
            <c:extLst>
              <c:ext xmlns:c16="http://schemas.microsoft.com/office/drawing/2014/chart" uri="{C3380CC4-5D6E-409C-BE32-E72D297353CC}">
                <c16:uniqueId val="{00000006-7A52-4EF9-9A13-C1B984133013}"/>
              </c:ext>
            </c:extLst>
          </c:dPt>
          <c:dPt>
            <c:idx val="5"/>
            <c:bubble3D val="0"/>
            <c:extLst>
              <c:ext xmlns:c16="http://schemas.microsoft.com/office/drawing/2014/chart" uri="{C3380CC4-5D6E-409C-BE32-E72D297353CC}">
                <c16:uniqueId val="{00000007-7A52-4EF9-9A13-C1B984133013}"/>
              </c:ext>
            </c:extLst>
          </c:dPt>
          <c:dPt>
            <c:idx val="6"/>
            <c:bubble3D val="0"/>
            <c:spPr>
              <a:solidFill>
                <a:schemeClr val="tx1"/>
              </a:solidFill>
              <a:ln>
                <a:solidFill>
                  <a:schemeClr val="tx1"/>
                </a:solidFill>
              </a:ln>
            </c:spPr>
            <c:extLst>
              <c:ext xmlns:c16="http://schemas.microsoft.com/office/drawing/2014/chart" uri="{C3380CC4-5D6E-409C-BE32-E72D297353CC}">
                <c16:uniqueId val="{00000009-7A52-4EF9-9A13-C1B984133013}"/>
              </c:ext>
            </c:extLst>
          </c:dPt>
          <c:dPt>
            <c:idx val="7"/>
            <c:bubble3D val="0"/>
            <c:extLst>
              <c:ext xmlns:c16="http://schemas.microsoft.com/office/drawing/2014/chart" uri="{C3380CC4-5D6E-409C-BE32-E72D297353CC}">
                <c16:uniqueId val="{0000000A-7A52-4EF9-9A13-C1B984133013}"/>
              </c:ext>
            </c:extLst>
          </c:dPt>
          <c:dPt>
            <c:idx val="8"/>
            <c:bubble3D val="0"/>
            <c:spPr>
              <a:solidFill>
                <a:schemeClr val="bg1"/>
              </a:solidFill>
              <a:ln>
                <a:solidFill>
                  <a:schemeClr val="tx1"/>
                </a:solidFill>
              </a:ln>
            </c:spPr>
            <c:extLst>
              <c:ext xmlns:c16="http://schemas.microsoft.com/office/drawing/2014/chart" uri="{C3380CC4-5D6E-409C-BE32-E72D297353CC}">
                <c16:uniqueId val="{0000000C-7A52-4EF9-9A13-C1B984133013}"/>
              </c:ext>
            </c:extLst>
          </c:dPt>
          <c:dPt>
            <c:idx val="9"/>
            <c:bubble3D val="0"/>
            <c:spPr>
              <a:solidFill>
                <a:schemeClr val="tx1"/>
              </a:solidFill>
              <a:ln>
                <a:solidFill>
                  <a:schemeClr val="tx1"/>
                </a:solidFill>
              </a:ln>
            </c:spPr>
            <c:extLst>
              <c:ext xmlns:c16="http://schemas.microsoft.com/office/drawing/2014/chart" uri="{C3380CC4-5D6E-409C-BE32-E72D297353CC}">
                <c16:uniqueId val="{0000000E-7A52-4EF9-9A13-C1B984133013}"/>
              </c:ext>
            </c:extLst>
          </c:dPt>
          <c:dPt>
            <c:idx val="10"/>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0-7A52-4EF9-9A13-C1B984133013}"/>
              </c:ext>
            </c:extLst>
          </c:dPt>
          <c:dPt>
            <c:idx val="11"/>
            <c:bubble3D val="0"/>
            <c:extLst>
              <c:ext xmlns:c16="http://schemas.microsoft.com/office/drawing/2014/chart" uri="{C3380CC4-5D6E-409C-BE32-E72D297353CC}">
                <c16:uniqueId val="{00000011-7A52-4EF9-9A13-C1B984133013}"/>
              </c:ext>
            </c:extLst>
          </c:dPt>
          <c:dPt>
            <c:idx val="12"/>
            <c:bubble3D val="0"/>
            <c:spPr>
              <a:solidFill>
                <a:schemeClr val="bg1"/>
              </a:solidFill>
              <a:ln>
                <a:solidFill>
                  <a:schemeClr val="tx1"/>
                </a:solidFill>
              </a:ln>
            </c:spPr>
            <c:extLst>
              <c:ext xmlns:c16="http://schemas.microsoft.com/office/drawing/2014/chart" uri="{C3380CC4-5D6E-409C-BE32-E72D297353CC}">
                <c16:uniqueId val="{00000013-7A52-4EF9-9A13-C1B984133013}"/>
              </c:ext>
            </c:extLst>
          </c:dPt>
          <c:dPt>
            <c:idx val="13"/>
            <c:bubble3D val="0"/>
            <c:spPr>
              <a:solidFill>
                <a:schemeClr val="tx1"/>
              </a:solidFill>
              <a:ln>
                <a:solidFill>
                  <a:schemeClr val="tx1"/>
                </a:solidFill>
              </a:ln>
            </c:spPr>
            <c:extLst>
              <c:ext xmlns:c16="http://schemas.microsoft.com/office/drawing/2014/chart" uri="{C3380CC4-5D6E-409C-BE32-E72D297353CC}">
                <c16:uniqueId val="{00000015-7A52-4EF9-9A13-C1B984133013}"/>
              </c:ext>
            </c:extLst>
          </c:dPt>
          <c:dPt>
            <c:idx val="14"/>
            <c:bubble3D val="0"/>
            <c:spPr>
              <a:solidFill>
                <a:schemeClr val="bg1">
                  <a:lumMod val="65000"/>
                </a:schemeClr>
              </a:solidFill>
              <a:ln>
                <a:solidFill>
                  <a:schemeClr val="tx1"/>
                </a:solidFill>
              </a:ln>
            </c:spPr>
            <c:extLst>
              <c:ext xmlns:c16="http://schemas.microsoft.com/office/drawing/2014/chart" uri="{C3380CC4-5D6E-409C-BE32-E72D297353CC}">
                <c16:uniqueId val="{00000017-7A52-4EF9-9A13-C1B984133013}"/>
              </c:ext>
            </c:extLst>
          </c:dPt>
          <c:dPt>
            <c:idx val="15"/>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9-7A52-4EF9-9A13-C1B984133013}"/>
              </c:ext>
            </c:extLst>
          </c:dPt>
          <c:dPt>
            <c:idx val="16"/>
            <c:bubble3D val="0"/>
            <c:spPr>
              <a:solidFill>
                <a:schemeClr val="tx1"/>
              </a:solidFill>
              <a:ln>
                <a:solidFill>
                  <a:schemeClr val="tx1"/>
                </a:solidFill>
              </a:ln>
            </c:spPr>
            <c:extLst>
              <c:ext xmlns:c16="http://schemas.microsoft.com/office/drawing/2014/chart" uri="{C3380CC4-5D6E-409C-BE32-E72D297353CC}">
                <c16:uniqueId val="{0000001B-7A52-4EF9-9A13-C1B984133013}"/>
              </c:ext>
            </c:extLst>
          </c:dPt>
          <c:dPt>
            <c:idx val="17"/>
            <c:bubble3D val="0"/>
            <c:extLst>
              <c:ext xmlns:c16="http://schemas.microsoft.com/office/drawing/2014/chart" uri="{C3380CC4-5D6E-409C-BE32-E72D297353CC}">
                <c16:uniqueId val="{0000001C-7A52-4EF9-9A13-C1B984133013}"/>
              </c:ext>
            </c:extLst>
          </c:dPt>
          <c:dPt>
            <c:idx val="18"/>
            <c:bubble3D val="0"/>
            <c:spPr>
              <a:solidFill>
                <a:schemeClr val="bg1"/>
              </a:solidFill>
              <a:ln>
                <a:solidFill>
                  <a:schemeClr val="tx1"/>
                </a:solidFill>
              </a:ln>
            </c:spPr>
            <c:extLst>
              <c:ext xmlns:c16="http://schemas.microsoft.com/office/drawing/2014/chart" uri="{C3380CC4-5D6E-409C-BE32-E72D297353CC}">
                <c16:uniqueId val="{0000001E-7A52-4EF9-9A13-C1B984133013}"/>
              </c:ext>
            </c:extLst>
          </c:dPt>
          <c:dPt>
            <c:idx val="19"/>
            <c:bubble3D val="0"/>
            <c:spPr>
              <a:solidFill>
                <a:schemeClr val="tx1"/>
              </a:solidFill>
              <a:ln>
                <a:solidFill>
                  <a:schemeClr val="tx1"/>
                </a:solidFill>
              </a:ln>
            </c:spPr>
            <c:extLst>
              <c:ext xmlns:c16="http://schemas.microsoft.com/office/drawing/2014/chart" uri="{C3380CC4-5D6E-409C-BE32-E72D297353CC}">
                <c16:uniqueId val="{00000020-7A52-4EF9-9A13-C1B984133013}"/>
              </c:ext>
            </c:extLst>
          </c:dPt>
          <c:dPt>
            <c:idx val="20"/>
            <c:bubble3D val="0"/>
            <c:spPr>
              <a:solidFill>
                <a:schemeClr val="bg1"/>
              </a:solidFill>
              <a:ln>
                <a:solidFill>
                  <a:schemeClr val="tx1"/>
                </a:solidFill>
              </a:ln>
            </c:spPr>
            <c:extLst>
              <c:ext xmlns:c16="http://schemas.microsoft.com/office/drawing/2014/chart" uri="{C3380CC4-5D6E-409C-BE32-E72D297353CC}">
                <c16:uniqueId val="{00000022-7A52-4EF9-9A13-C1B984133013}"/>
              </c:ext>
            </c:extLst>
          </c:dPt>
          <c:dPt>
            <c:idx val="21"/>
            <c:bubble3D val="0"/>
            <c:spPr>
              <a:solidFill>
                <a:schemeClr val="bg1">
                  <a:lumMod val="65000"/>
                </a:schemeClr>
              </a:solidFill>
              <a:ln>
                <a:solidFill>
                  <a:schemeClr val="tx1"/>
                </a:solidFill>
              </a:ln>
            </c:spPr>
            <c:extLst>
              <c:ext xmlns:c16="http://schemas.microsoft.com/office/drawing/2014/chart" uri="{C3380CC4-5D6E-409C-BE32-E72D297353CC}">
                <c16:uniqueId val="{00000024-7A52-4EF9-9A13-C1B984133013}"/>
              </c:ext>
            </c:extLst>
          </c:dPt>
          <c:dLbls>
            <c:dLbl>
              <c:idx val="0"/>
              <c:layout>
                <c:manualLayout>
                  <c:x val="-0.11943235402829269"/>
                  <c:y val="0.1120170189252659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A52-4EF9-9A13-C1B984133013}"/>
                </c:ext>
              </c:extLst>
            </c:dLbl>
            <c:dLbl>
              <c:idx val="1"/>
              <c:layout>
                <c:manualLayout>
                  <c:x val="0.11032011046012613"/>
                  <c:y val="0.442921729520651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7A52-4EF9-9A13-C1B984133013}"/>
                </c:ext>
              </c:extLst>
            </c:dLbl>
            <c:dLbl>
              <c:idx val="2"/>
              <c:layout>
                <c:manualLayout>
                  <c:x val="-0.11262045302658646"/>
                  <c:y val="-0.3101705760464152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7A52-4EF9-9A13-C1B984133013}"/>
                </c:ext>
              </c:extLst>
            </c:dLbl>
            <c:dLbl>
              <c:idx val="3"/>
              <c:layout>
                <c:manualLayout>
                  <c:x val="2.6723333333333203E-2"/>
                  <c:y val="-0.3225948148148152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A52-4EF9-9A13-C1B984133013}"/>
                </c:ext>
              </c:extLst>
            </c:dLbl>
            <c:dLbl>
              <c:idx val="4"/>
              <c:layout>
                <c:manualLayout>
                  <c:x val="7.4145464044482592E-2"/>
                  <c:y val="-0.2006922503108164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734597156398103"/>
                      <c:h val="0.13660361928443154"/>
                    </c:manualLayout>
                  </c15:layout>
                </c:ext>
                <c:ext xmlns:c16="http://schemas.microsoft.com/office/drawing/2014/chart" uri="{C3380CC4-5D6E-409C-BE32-E72D297353CC}">
                  <c16:uniqueId val="{00000006-7A52-4EF9-9A13-C1B984133013}"/>
                </c:ext>
              </c:extLst>
            </c:dLbl>
            <c:dLbl>
              <c:idx val="5"/>
              <c:layout>
                <c:manualLayout>
                  <c:x val="0.10917326566406674"/>
                  <c:y val="-9.9747699958557812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A52-4EF9-9A13-C1B984133013}"/>
                </c:ext>
              </c:extLst>
            </c:dLbl>
            <c:dLbl>
              <c:idx val="6"/>
              <c:layout>
                <c:manualLayout>
                  <c:x val="8.4891900720523147E-2"/>
                  <c:y val="-5.526267344731573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A52-4EF9-9A13-C1B984133013}"/>
                </c:ext>
              </c:extLst>
            </c:dLbl>
            <c:dLbl>
              <c:idx val="7"/>
              <c:layout>
                <c:manualLayout>
                  <c:x val="8.9003533252485459E-2"/>
                  <c:y val="1.300042913967386E-2"/>
                </c:manualLayout>
              </c:layout>
              <c:numFmt formatCode="0.0%" sourceLinked="0"/>
              <c:spPr>
                <a:noFill/>
                <a:ln>
                  <a:noFill/>
                </a:ln>
                <a:effectLst/>
              </c:spPr>
              <c:txPr>
                <a:bodyPr>
                  <a:no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851477361112322"/>
                      <c:h val="0.17309484735460698"/>
                    </c:manualLayout>
                  </c15:layout>
                </c:ext>
                <c:ext xmlns:c16="http://schemas.microsoft.com/office/drawing/2014/chart" uri="{C3380CC4-5D6E-409C-BE32-E72D297353CC}">
                  <c16:uniqueId val="{0000000A-7A52-4EF9-9A13-C1B984133013}"/>
                </c:ext>
              </c:extLst>
            </c:dLbl>
            <c:dLbl>
              <c:idx val="8"/>
              <c:layout>
                <c:manualLayout>
                  <c:x val="5.5802826256040966E-2"/>
                  <c:y val="0.152118248376847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7A52-4EF9-9A13-C1B984133013}"/>
                </c:ext>
              </c:extLst>
            </c:dLbl>
            <c:dLbl>
              <c:idx val="9"/>
              <c:layout>
                <c:manualLayout>
                  <c:x val="6.0280207759823581E-2"/>
                  <c:y val="0.2319889487498273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7A52-4EF9-9A13-C1B984133013}"/>
                </c:ext>
              </c:extLst>
            </c:dLbl>
            <c:dLbl>
              <c:idx val="10"/>
              <c:layout>
                <c:manualLayout>
                  <c:x val="-0.18232141754902831"/>
                  <c:y val="-0.257415376118922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7A52-4EF9-9A13-C1B984133013}"/>
                </c:ext>
              </c:extLst>
            </c:dLbl>
            <c:dLbl>
              <c:idx val="11"/>
              <c:layout>
                <c:manualLayout>
                  <c:x val="-0.16161124240693242"/>
                  <c:y val="-0.1726154441221163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7A52-4EF9-9A13-C1B984133013}"/>
                </c:ext>
              </c:extLst>
            </c:dLbl>
            <c:dLbl>
              <c:idx val="12"/>
              <c:layout>
                <c:manualLayout>
                  <c:x val="0.1894768817404934"/>
                  <c:y val="-1.8480342588755454E-2"/>
                </c:manualLayout>
              </c:layout>
              <c:numFmt formatCode="0.0%" sourceLinked="0"/>
              <c:spPr>
                <a:noFill/>
                <a:ln>
                  <a:noFill/>
                </a:ln>
                <a:effectLst/>
              </c:spPr>
              <c:txPr>
                <a:bodyPr>
                  <a:no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218009478672988"/>
                      <c:h val="0.1787088824423263"/>
                    </c:manualLayout>
                  </c15:layout>
                </c:ext>
                <c:ext xmlns:c16="http://schemas.microsoft.com/office/drawing/2014/chart" uri="{C3380CC4-5D6E-409C-BE32-E72D297353CC}">
                  <c16:uniqueId val="{00000013-7A52-4EF9-9A13-C1B984133013}"/>
                </c:ext>
              </c:extLst>
            </c:dLbl>
            <c:dLbl>
              <c:idx val="13"/>
              <c:layout>
                <c:manualLayout>
                  <c:x val="3.438231905949847E-2"/>
                  <c:y val="6.48022182847413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7A52-4EF9-9A13-C1B984133013}"/>
                </c:ext>
              </c:extLst>
            </c:dLbl>
            <c:dLbl>
              <c:idx val="14"/>
              <c:layout>
                <c:manualLayout>
                  <c:x val="-0.16839352257382606"/>
                  <c:y val="0.1027691741261476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7A52-4EF9-9A13-C1B984133013}"/>
                </c:ext>
              </c:extLst>
            </c:dLbl>
            <c:dLbl>
              <c:idx val="15"/>
              <c:layout>
                <c:manualLayout>
                  <c:x val="9.2419514417027893E-2"/>
                  <c:y val="-0.20581759911589997"/>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7A52-4EF9-9A13-C1B984133013}"/>
                </c:ext>
              </c:extLst>
            </c:dLbl>
            <c:dLbl>
              <c:idx val="16"/>
              <c:layout>
                <c:manualLayout>
                  <c:x val="-7.20470833333334E-2"/>
                  <c:y val="-4.689675925925937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7A52-4EF9-9A13-C1B984133013}"/>
                </c:ext>
              </c:extLst>
            </c:dLbl>
            <c:dLbl>
              <c:idx val="17"/>
              <c:layout>
                <c:manualLayout>
                  <c:x val="-3.4993186306903672E-2"/>
                  <c:y val="-9.165862688216604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C-7A52-4EF9-9A13-C1B984133013}"/>
                </c:ext>
              </c:extLst>
            </c:dLbl>
            <c:dLbl>
              <c:idx val="18"/>
              <c:layout>
                <c:manualLayout>
                  <c:x val="0.1401955623256908"/>
                  <c:y val="-7.7982041718469399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E-7A52-4EF9-9A13-C1B984133013}"/>
                </c:ext>
              </c:extLst>
            </c:dLbl>
            <c:dLbl>
              <c:idx val="19"/>
              <c:layout>
                <c:manualLayout>
                  <c:x val="-6.2679027777777771E-2"/>
                  <c:y val="-0.1725716666666666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0-7A52-4EF9-9A13-C1B984133013}"/>
                </c:ext>
              </c:extLst>
            </c:dLbl>
            <c:dLbl>
              <c:idx val="20"/>
              <c:layout>
                <c:manualLayout>
                  <c:x val="-1.4445694444444438E-2"/>
                  <c:y val="-0.1770953703703705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2-7A52-4EF9-9A13-C1B984133013}"/>
                </c:ext>
              </c:extLst>
            </c:dLbl>
            <c:dLbl>
              <c:idx val="21"/>
              <c:layout>
                <c:manualLayout>
                  <c:x val="7.0866440414720566E-2"/>
                  <c:y val="0.123878988810609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4-7A52-4EF9-9A13-C1B984133013}"/>
                </c:ext>
              </c:extLst>
            </c:dLbl>
            <c:dLbl>
              <c:idx val="22"/>
              <c:layout>
                <c:manualLayout>
                  <c:x val="1.887571697821901E-2"/>
                  <c:y val="-5.753236634894322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6-B116-4962-A760-B151A64529C0}"/>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'16-5'!$I$4:$I$26</c:f>
              <c:strCache>
                <c:ptCount val="23"/>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 利用税交付金</c:v>
                </c:pt>
                <c:pt idx="8">
                  <c:v>自動車取得税交付金</c:v>
                </c:pt>
                <c:pt idx="9">
                  <c:v>環境性能割交付金</c:v>
                </c:pt>
                <c:pt idx="10">
                  <c:v>地方特例交付金</c:v>
                </c:pt>
                <c:pt idx="11">
                  <c:v>地方交付税</c:v>
                </c:pt>
                <c:pt idx="12">
                  <c:v>交通安全対策特別交付金</c:v>
                </c:pt>
                <c:pt idx="13">
                  <c:v>分担金及び負担金 </c:v>
                </c:pt>
                <c:pt idx="14">
                  <c:v>使用料及び手数料</c:v>
                </c:pt>
                <c:pt idx="15">
                  <c:v>国庫支出金</c:v>
                </c:pt>
                <c:pt idx="16">
                  <c:v>県支出金 </c:v>
                </c:pt>
                <c:pt idx="17">
                  <c:v>財産収入</c:v>
                </c:pt>
                <c:pt idx="18">
                  <c:v>寄附金</c:v>
                </c:pt>
                <c:pt idx="19">
                  <c:v>繰入金</c:v>
                </c:pt>
                <c:pt idx="20">
                  <c:v>繰越金</c:v>
                </c:pt>
                <c:pt idx="21">
                  <c:v>諸収入</c:v>
                </c:pt>
                <c:pt idx="22">
                  <c:v>市債</c:v>
                </c:pt>
              </c:strCache>
            </c:strRef>
          </c:cat>
          <c:val>
            <c:numRef>
              <c:f>'16-5'!$J$4:$J$26</c:f>
              <c:numCache>
                <c:formatCode>0.0_);[Red]\(0.0\)</c:formatCode>
                <c:ptCount val="23"/>
                <c:pt idx="0">
                  <c:v>19.515544692773627</c:v>
                </c:pt>
                <c:pt idx="1">
                  <c:v>0.69104226549479941</c:v>
                </c:pt>
                <c:pt idx="2">
                  <c:v>5.2251939360794981E-3</c:v>
                </c:pt>
                <c:pt idx="3">
                  <c:v>4.5326483905832465E-2</c:v>
                </c:pt>
                <c:pt idx="4">
                  <c:v>3.1781412720340678E-2</c:v>
                </c:pt>
                <c:pt idx="5">
                  <c:v>0.23781889622961822</c:v>
                </c:pt>
                <c:pt idx="6">
                  <c:v>3.7940921095942959</c:v>
                </c:pt>
                <c:pt idx="7">
                  <c:v>2.637997216340135E-2</c:v>
                </c:pt>
                <c:pt idx="8">
                  <c:v>0</c:v>
                </c:pt>
                <c:pt idx="9">
                  <c:v>5.5636911226132194E-2</c:v>
                </c:pt>
                <c:pt idx="10">
                  <c:v>0.12326896011901831</c:v>
                </c:pt>
                <c:pt idx="11">
                  <c:v>24.264401033634595</c:v>
                </c:pt>
                <c:pt idx="12">
                  <c:v>2.5586862369532143E-2</c:v>
                </c:pt>
                <c:pt idx="13">
                  <c:v>0.28756191310523221</c:v>
                </c:pt>
                <c:pt idx="14">
                  <c:v>0.6482558064190056</c:v>
                </c:pt>
                <c:pt idx="15">
                  <c:v>13.172967915339417</c:v>
                </c:pt>
                <c:pt idx="16">
                  <c:v>5.225914473735366</c:v>
                </c:pt>
                <c:pt idx="17">
                  <c:v>0.22632657980472909</c:v>
                </c:pt>
                <c:pt idx="18">
                  <c:v>14.263887844944442</c:v>
                </c:pt>
                <c:pt idx="19">
                  <c:v>6.0090455986294238</c:v>
                </c:pt>
                <c:pt idx="20">
                  <c:v>2.0657140709599999</c:v>
                </c:pt>
                <c:pt idx="21">
                  <c:v>6.3554220458604078</c:v>
                </c:pt>
                <c:pt idx="22">
                  <c:v>2.9288041407588454</c:v>
                </c:pt>
              </c:numCache>
            </c:numRef>
          </c:val>
          <c:extLst>
            <c:ext xmlns:c16="http://schemas.microsoft.com/office/drawing/2014/chart" uri="{C3380CC4-5D6E-409C-BE32-E72D297353CC}">
              <c16:uniqueId val="{00000025-7A52-4EF9-9A13-C1B98413301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ADAE-48C1-BD2F-51B24A3201EF}"/>
              </c:ext>
            </c:extLst>
          </c:dPt>
          <c:dPt>
            <c:idx val="1"/>
            <c:bubble3D val="0"/>
            <c:extLst>
              <c:ext xmlns:c16="http://schemas.microsoft.com/office/drawing/2014/chart" uri="{C3380CC4-5D6E-409C-BE32-E72D297353CC}">
                <c16:uniqueId val="{00000002-ADAE-48C1-BD2F-51B24A3201EF}"/>
              </c:ext>
            </c:extLst>
          </c:dPt>
          <c:dLbls>
            <c:dLbl>
              <c:idx val="0"/>
              <c:numFmt formatCode="0.0%" sourceLinked="0"/>
              <c:spPr>
                <a:noFill/>
                <a:ln w="25400">
                  <a:noFill/>
                </a:ln>
              </c:spPr>
              <c:txPr>
                <a:bodyPr>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ADAE-48C1-BD2F-51B24A3201EF}"/>
                </c:ext>
              </c:extLst>
            </c:dLbl>
            <c:dLbl>
              <c:idx val="1"/>
              <c:numFmt formatCode="0.0%" sourceLinked="0"/>
              <c:spPr>
                <a:noFill/>
                <a:ln w="25400">
                  <a:noFill/>
                </a:ln>
              </c:spPr>
              <c:txPr>
                <a:bodyPr>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ADAE-48C1-BD2F-51B24A3201EF}"/>
                </c:ext>
              </c:extLst>
            </c:dLbl>
            <c:numFmt formatCode="0.0%" sourceLinked="0"/>
            <c:spPr>
              <a:noFill/>
              <a:ln w="25400">
                <a:noFill/>
              </a:ln>
            </c:spPr>
            <c:txPr>
              <a:bodyPr rot="0" horzOverflow="overflow" wrap="square" lIns="38100" tIns="19050" rIns="38100" bIns="19050" anchor="ctr" anchorCtr="1">
                <a:spAutoFit/>
              </a:bodyPr>
              <a:lstStyle/>
              <a:p>
                <a:pPr algn="ctr" rtl="0">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ADAE-48C1-BD2F-51B24A3201E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rot="0" horzOverflow="overflow" wrap="square" lIns="38100" tIns="19050" rIns="38100" bIns="19050" anchor="ctr" anchorCtr="1">
                <a:spAutoFit/>
              </a:bodyPr>
              <a:lstStyle/>
              <a:p>
                <a:pPr algn="ctr" rtl="0">
                  <a:defRPr sz="2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7E2-456C-A73D-AC51AC17E5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9714583333333341"/>
          <c:y val="0.17792592592592593"/>
          <c:w val="0.63243444444444463"/>
          <c:h val="0.65882916666666713"/>
        </c:manualLayout>
      </c:layout>
      <c:pie3DChart>
        <c:varyColors val="1"/>
        <c:ser>
          <c:idx val="0"/>
          <c:order val="0"/>
          <c:spPr>
            <a:ln>
              <a:solidFill>
                <a:schemeClr val="tx1"/>
              </a:solidFill>
            </a:ln>
          </c:spPr>
          <c:dPt>
            <c:idx val="0"/>
            <c:bubble3D val="0"/>
            <c:spPr>
              <a:solidFill>
                <a:schemeClr val="tx1"/>
              </a:solidFill>
              <a:ln>
                <a:solidFill>
                  <a:schemeClr val="tx1"/>
                </a:solidFill>
              </a:ln>
            </c:spPr>
            <c:extLst>
              <c:ext xmlns:c16="http://schemas.microsoft.com/office/drawing/2014/chart" uri="{C3380CC4-5D6E-409C-BE32-E72D297353CC}">
                <c16:uniqueId val="{00000001-3BDD-4A56-AA1F-EF09551D1C38}"/>
              </c:ext>
            </c:extLst>
          </c:dPt>
          <c:dPt>
            <c:idx val="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3-3BDD-4A56-AA1F-EF09551D1C38}"/>
              </c:ext>
            </c:extLst>
          </c:dPt>
          <c:dPt>
            <c:idx val="2"/>
            <c:bubble3D val="0"/>
            <c:spPr>
              <a:solidFill>
                <a:schemeClr val="bg1"/>
              </a:solidFill>
              <a:ln>
                <a:solidFill>
                  <a:schemeClr val="tx1"/>
                </a:solidFill>
              </a:ln>
            </c:spPr>
            <c:extLst>
              <c:ext xmlns:c16="http://schemas.microsoft.com/office/drawing/2014/chart" uri="{C3380CC4-5D6E-409C-BE32-E72D297353CC}">
                <c16:uniqueId val="{00000005-3BDD-4A56-AA1F-EF09551D1C38}"/>
              </c:ext>
            </c:extLst>
          </c:dPt>
          <c:dPt>
            <c:idx val="3"/>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7-3BDD-4A56-AA1F-EF09551D1C38}"/>
              </c:ext>
            </c:extLst>
          </c:dPt>
          <c:dPt>
            <c:idx val="4"/>
            <c:bubble3D val="0"/>
            <c:spPr>
              <a:solidFill>
                <a:schemeClr val="tx1"/>
              </a:solidFill>
              <a:ln>
                <a:solidFill>
                  <a:schemeClr val="tx1"/>
                </a:solidFill>
              </a:ln>
            </c:spPr>
            <c:extLst>
              <c:ext xmlns:c16="http://schemas.microsoft.com/office/drawing/2014/chart" uri="{C3380CC4-5D6E-409C-BE32-E72D297353CC}">
                <c16:uniqueId val="{00000009-3BDD-4A56-AA1F-EF09551D1C38}"/>
              </c:ext>
            </c:extLst>
          </c:dPt>
          <c:dPt>
            <c:idx val="5"/>
            <c:bubble3D val="0"/>
            <c:spPr>
              <a:solidFill>
                <a:schemeClr val="bg1"/>
              </a:solidFill>
              <a:ln>
                <a:solidFill>
                  <a:schemeClr val="tx1"/>
                </a:solidFill>
              </a:ln>
            </c:spPr>
            <c:extLst>
              <c:ext xmlns:c16="http://schemas.microsoft.com/office/drawing/2014/chart" uri="{C3380CC4-5D6E-409C-BE32-E72D297353CC}">
                <c16:uniqueId val="{0000000B-3BDD-4A56-AA1F-EF09551D1C38}"/>
              </c:ext>
            </c:extLst>
          </c:dPt>
          <c:dPt>
            <c:idx val="6"/>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D-3BDD-4A56-AA1F-EF09551D1C38}"/>
              </c:ext>
            </c:extLst>
          </c:dPt>
          <c:dPt>
            <c:idx val="7"/>
            <c:bubble3D val="0"/>
            <c:spPr>
              <a:solidFill>
                <a:schemeClr val="bg1"/>
              </a:solidFill>
              <a:ln>
                <a:solidFill>
                  <a:schemeClr val="tx1"/>
                </a:solidFill>
              </a:ln>
            </c:spPr>
            <c:extLst>
              <c:ext xmlns:c16="http://schemas.microsoft.com/office/drawing/2014/chart" uri="{C3380CC4-5D6E-409C-BE32-E72D297353CC}">
                <c16:uniqueId val="{0000000F-3BDD-4A56-AA1F-EF09551D1C38}"/>
              </c:ext>
            </c:extLst>
          </c:dPt>
          <c:dPt>
            <c:idx val="8"/>
            <c:bubble3D val="0"/>
            <c:spPr>
              <a:solidFill>
                <a:schemeClr val="tx1"/>
              </a:solidFill>
              <a:ln>
                <a:solidFill>
                  <a:schemeClr val="tx1"/>
                </a:solidFill>
              </a:ln>
            </c:spPr>
            <c:extLst>
              <c:ext xmlns:c16="http://schemas.microsoft.com/office/drawing/2014/chart" uri="{C3380CC4-5D6E-409C-BE32-E72D297353CC}">
                <c16:uniqueId val="{00000011-3BDD-4A56-AA1F-EF09551D1C38}"/>
              </c:ext>
            </c:extLst>
          </c:dPt>
          <c:dPt>
            <c:idx val="9"/>
            <c:bubble3D val="0"/>
            <c:spPr>
              <a:solidFill>
                <a:schemeClr val="bg1">
                  <a:lumMod val="95000"/>
                </a:schemeClr>
              </a:solidFill>
              <a:ln>
                <a:solidFill>
                  <a:schemeClr val="tx1"/>
                </a:solidFill>
              </a:ln>
            </c:spPr>
            <c:extLst>
              <c:ext xmlns:c16="http://schemas.microsoft.com/office/drawing/2014/chart" uri="{C3380CC4-5D6E-409C-BE32-E72D297353CC}">
                <c16:uniqueId val="{00000013-3BDD-4A56-AA1F-EF09551D1C38}"/>
              </c:ext>
            </c:extLst>
          </c:dPt>
          <c:dPt>
            <c:idx val="10"/>
            <c:bubble3D val="0"/>
            <c:spPr>
              <a:solidFill>
                <a:schemeClr val="tx1"/>
              </a:solidFill>
              <a:ln>
                <a:solidFill>
                  <a:schemeClr val="tx1"/>
                </a:solidFill>
              </a:ln>
            </c:spPr>
            <c:extLst>
              <c:ext xmlns:c16="http://schemas.microsoft.com/office/drawing/2014/chart" uri="{C3380CC4-5D6E-409C-BE32-E72D297353CC}">
                <c16:uniqueId val="{00000015-3BDD-4A56-AA1F-EF09551D1C38}"/>
              </c:ext>
            </c:extLst>
          </c:dPt>
          <c:dPt>
            <c:idx val="1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7-3BDD-4A56-AA1F-EF09551D1C38}"/>
              </c:ext>
            </c:extLst>
          </c:dPt>
          <c:dPt>
            <c:idx val="12"/>
            <c:bubble3D val="0"/>
            <c:extLst>
              <c:ext xmlns:c16="http://schemas.microsoft.com/office/drawing/2014/chart" uri="{C3380CC4-5D6E-409C-BE32-E72D297353CC}">
                <c16:uniqueId val="{00000018-3BDD-4A56-AA1F-EF09551D1C38}"/>
              </c:ext>
            </c:extLst>
          </c:dPt>
          <c:dPt>
            <c:idx val="13"/>
            <c:bubble3D val="0"/>
            <c:extLst>
              <c:ext xmlns:c16="http://schemas.microsoft.com/office/drawing/2014/chart" uri="{C3380CC4-5D6E-409C-BE32-E72D297353CC}">
                <c16:uniqueId val="{00000019-3BDD-4A56-AA1F-EF09551D1C38}"/>
              </c:ext>
            </c:extLst>
          </c:dPt>
          <c:dLbls>
            <c:dLbl>
              <c:idx val="0"/>
              <c:layout>
                <c:manualLayout>
                  <c:x val="8.042074165842733E-2"/>
                  <c:y val="-2.519107611548557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BDD-4A56-AA1F-EF09551D1C38}"/>
                </c:ext>
              </c:extLst>
            </c:dLbl>
            <c:dLbl>
              <c:idx val="1"/>
              <c:layout>
                <c:manualLayout>
                  <c:x val="-0.10999794473701056"/>
                  <c:y val="0.1181319726338555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BDD-4A56-AA1F-EF09551D1C38}"/>
                </c:ext>
              </c:extLst>
            </c:dLbl>
            <c:dLbl>
              <c:idx val="2"/>
              <c:layout>
                <c:manualLayout>
                  <c:x val="-0.14206274279899864"/>
                  <c:y val="-0.1895604353803600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BDD-4A56-AA1F-EF09551D1C38}"/>
                </c:ext>
              </c:extLst>
            </c:dLbl>
            <c:dLbl>
              <c:idx val="3"/>
              <c:layout>
                <c:manualLayout>
                  <c:x val="3.7747027449553404E-2"/>
                  <c:y val="-0.19841650228504046"/>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BDD-4A56-AA1F-EF09551D1C38}"/>
                </c:ext>
              </c:extLst>
            </c:dLbl>
            <c:dLbl>
              <c:idx val="4"/>
              <c:layout>
                <c:manualLayout>
                  <c:x val="-2.9687083333333301E-2"/>
                  <c:y val="9.928287037037036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BDD-4A56-AA1F-EF09551D1C38}"/>
                </c:ext>
              </c:extLst>
            </c:dLbl>
            <c:dLbl>
              <c:idx val="5"/>
              <c:layout>
                <c:manualLayout>
                  <c:x val="-4.0469502582978899E-2"/>
                  <c:y val="4.80062992125984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3BDD-4A56-AA1F-EF09551D1C38}"/>
                </c:ext>
              </c:extLst>
            </c:dLbl>
            <c:dLbl>
              <c:idx val="6"/>
              <c:layout>
                <c:manualLayout>
                  <c:x val="0.11044"/>
                  <c:y val="-0.13623055555555555"/>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3BDD-4A56-AA1F-EF09551D1C38}"/>
                </c:ext>
              </c:extLst>
            </c:dLbl>
            <c:dLbl>
              <c:idx val="7"/>
              <c:layout>
                <c:manualLayout>
                  <c:x val="9.4046678054845192E-2"/>
                  <c:y val="-8.920167587747183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3BDD-4A56-AA1F-EF09551D1C38}"/>
                </c:ext>
              </c:extLst>
            </c:dLbl>
            <c:dLbl>
              <c:idx val="8"/>
              <c:layout>
                <c:manualLayout>
                  <c:x val="-4.9369583333333418E-2"/>
                  <c:y val="-6.020231481481483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3BDD-4A56-AA1F-EF09551D1C38}"/>
                </c:ext>
              </c:extLst>
            </c:dLbl>
            <c:dLbl>
              <c:idx val="9"/>
              <c:layout>
                <c:manualLayout>
                  <c:x val="9.0048194444444438E-2"/>
                  <c:y val="6.306458333333338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3BDD-4A56-AA1F-EF09551D1C38}"/>
                </c:ext>
              </c:extLst>
            </c:dLbl>
            <c:dLbl>
              <c:idx val="10"/>
              <c:layout>
                <c:manualLayout>
                  <c:x val="-4.283273970481382E-2"/>
                  <c:y val="-5.471128608923893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3BDD-4A56-AA1F-EF09551D1C38}"/>
                </c:ext>
              </c:extLst>
            </c:dLbl>
            <c:dLbl>
              <c:idx val="11"/>
              <c:layout>
                <c:manualLayout>
                  <c:x val="6.4294189946904404E-2"/>
                  <c:y val="0.1256530221857860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3BDD-4A56-AA1F-EF09551D1C38}"/>
                </c:ext>
              </c:extLst>
            </c:dLbl>
            <c:dLbl>
              <c:idx val="12"/>
              <c:layout>
                <c:manualLayout>
                  <c:x val="-0.10660011674032425"/>
                  <c:y val="1.0690288713910761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3BDD-4A56-AA1F-EF09551D1C38}"/>
                </c:ext>
              </c:extLst>
            </c:dLbl>
            <c:dLbl>
              <c:idx val="13"/>
              <c:layout>
                <c:manualLayout>
                  <c:x val="-1.4689109398390267E-2"/>
                  <c:y val="-6.680839895013129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3BDD-4A56-AA1F-EF09551D1C38}"/>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'16-6'!$I$4:$I$17</c:f>
              <c:strCache>
                <c:ptCount val="14"/>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pt idx="13">
                  <c:v>予備費</c:v>
                </c:pt>
              </c:strCache>
            </c:strRef>
          </c:cat>
          <c:val>
            <c:numRef>
              <c:f>'16-6'!$J$4:$J$17</c:f>
              <c:numCache>
                <c:formatCode>0.0%</c:formatCode>
                <c:ptCount val="14"/>
                <c:pt idx="0">
                  <c:v>8.5278078529027589E-3</c:v>
                </c:pt>
                <c:pt idx="1">
                  <c:v>0.2051779242895661</c:v>
                </c:pt>
                <c:pt idx="2">
                  <c:v>0.27388766312973456</c:v>
                </c:pt>
                <c:pt idx="3">
                  <c:v>8.0315313035091346E-2</c:v>
                </c:pt>
                <c:pt idx="4">
                  <c:v>2.0939440968052773E-3</c:v>
                </c:pt>
                <c:pt idx="5">
                  <c:v>3.201189373730929E-2</c:v>
                </c:pt>
                <c:pt idx="6">
                  <c:v>9.7803819518087226E-2</c:v>
                </c:pt>
                <c:pt idx="7">
                  <c:v>6.0024449760988668E-2</c:v>
                </c:pt>
                <c:pt idx="8">
                  <c:v>2.8250266715216354E-2</c:v>
                </c:pt>
                <c:pt idx="9">
                  <c:v>9.1516874565669537E-2</c:v>
                </c:pt>
                <c:pt idx="10">
                  <c:v>1.180406908341263E-3</c:v>
                </c:pt>
                <c:pt idx="11">
                  <c:v>0.11920969257338651</c:v>
                </c:pt>
                <c:pt idx="12" formatCode="_(* #,##0_);_(* \(#,##0\);_(* &quot;-&quot;_);_(@_)">
                  <c:v>0</c:v>
                </c:pt>
                <c:pt idx="13" formatCode="@">
                  <c:v>0</c:v>
                </c:pt>
              </c:numCache>
            </c:numRef>
          </c:val>
          <c:extLst>
            <c:ext xmlns:c16="http://schemas.microsoft.com/office/drawing/2014/chart" uri="{C3380CC4-5D6E-409C-BE32-E72D297353CC}">
              <c16:uniqueId val="{0000001A-3BDD-4A56-AA1F-EF09551D1C3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9224-43CF-9F07-B0FA0DD65899}"/>
              </c:ext>
            </c:extLst>
          </c:dPt>
          <c:dPt>
            <c:idx val="1"/>
            <c:bubble3D val="0"/>
            <c:extLst>
              <c:ext xmlns:c16="http://schemas.microsoft.com/office/drawing/2014/chart" uri="{C3380CC4-5D6E-409C-BE32-E72D297353CC}">
                <c16:uniqueId val="{00000002-9224-43CF-9F07-B0FA0DD65899}"/>
              </c:ext>
            </c:extLst>
          </c:dPt>
          <c:dLbls>
            <c:dLbl>
              <c:idx val="0"/>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9224-43CF-9F07-B0FA0DD65899}"/>
                </c:ext>
              </c:extLst>
            </c:dLbl>
            <c:dLbl>
              <c:idx val="1"/>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9224-43CF-9F07-B0FA0DD65899}"/>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9224-43CF-9F07-B0FA0DD6589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12A-401C-A1F8-B221EF446DF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6117969821673"/>
          <c:y val="7.7611940298507459E-2"/>
          <c:w val="0.80109739368998634"/>
          <c:h val="0.83582089552238803"/>
        </c:manualLayout>
      </c:layout>
      <c:lineChart>
        <c:grouping val="standard"/>
        <c:varyColors val="0"/>
        <c:ser>
          <c:idx val="0"/>
          <c:order val="0"/>
          <c:tx>
            <c:strRef>
              <c:f>'16-7 一般会計決算額推移'!$J$3</c:f>
              <c:strCache>
                <c:ptCount val="1"/>
                <c:pt idx="0">
                  <c:v>歳入</c:v>
                </c:pt>
              </c:strCache>
            </c:strRef>
          </c:tx>
          <c:spPr>
            <a:ln w="12700">
              <a:solidFill>
                <a:schemeClr val="tx1"/>
              </a:solidFill>
              <a:prstDash val="solid"/>
            </a:ln>
          </c:spPr>
          <c:marker>
            <c:symbol val="circl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0-BE46-459D-A242-BBF2AE0B9A90}"/>
              </c:ext>
            </c:extLst>
          </c:dPt>
          <c:dPt>
            <c:idx val="1"/>
            <c:bubble3D val="0"/>
            <c:extLst>
              <c:ext xmlns:c16="http://schemas.microsoft.com/office/drawing/2014/chart" uri="{C3380CC4-5D6E-409C-BE32-E72D297353CC}">
                <c16:uniqueId val="{00000001-BE46-459D-A242-BBF2AE0B9A90}"/>
              </c:ext>
            </c:extLst>
          </c:dPt>
          <c:dPt>
            <c:idx val="2"/>
            <c:bubble3D val="0"/>
            <c:extLst>
              <c:ext xmlns:c16="http://schemas.microsoft.com/office/drawing/2014/chart" uri="{C3380CC4-5D6E-409C-BE32-E72D297353CC}">
                <c16:uniqueId val="{00000002-BE46-459D-A242-BBF2AE0B9A90}"/>
              </c:ext>
            </c:extLst>
          </c:dPt>
          <c:dPt>
            <c:idx val="3"/>
            <c:bubble3D val="0"/>
            <c:extLst>
              <c:ext xmlns:c16="http://schemas.microsoft.com/office/drawing/2014/chart" uri="{C3380CC4-5D6E-409C-BE32-E72D297353CC}">
                <c16:uniqueId val="{00000003-BE46-459D-A242-BBF2AE0B9A90}"/>
              </c:ext>
            </c:extLst>
          </c:dPt>
          <c:dPt>
            <c:idx val="4"/>
            <c:bubble3D val="0"/>
            <c:extLst>
              <c:ext xmlns:c16="http://schemas.microsoft.com/office/drawing/2014/chart" uri="{C3380CC4-5D6E-409C-BE32-E72D297353CC}">
                <c16:uniqueId val="{00000004-BE46-459D-A242-BBF2AE0B9A90}"/>
              </c:ext>
            </c:extLst>
          </c:dPt>
          <c:dPt>
            <c:idx val="5"/>
            <c:bubble3D val="0"/>
            <c:extLst>
              <c:ext xmlns:c16="http://schemas.microsoft.com/office/drawing/2014/chart" uri="{C3380CC4-5D6E-409C-BE32-E72D297353CC}">
                <c16:uniqueId val="{00000005-BE46-459D-A242-BBF2AE0B9A90}"/>
              </c:ext>
            </c:extLst>
          </c:dPt>
          <c:dPt>
            <c:idx val="6"/>
            <c:bubble3D val="0"/>
            <c:extLst>
              <c:ext xmlns:c16="http://schemas.microsoft.com/office/drawing/2014/chart" uri="{C3380CC4-5D6E-409C-BE32-E72D297353CC}">
                <c16:uniqueId val="{00000006-BE46-459D-A242-BBF2AE0B9A90}"/>
              </c:ext>
            </c:extLst>
          </c:dPt>
          <c:dPt>
            <c:idx val="7"/>
            <c:bubble3D val="0"/>
            <c:extLst>
              <c:ext xmlns:c16="http://schemas.microsoft.com/office/drawing/2014/chart" uri="{C3380CC4-5D6E-409C-BE32-E72D297353CC}">
                <c16:uniqueId val="{00000007-BE46-459D-A242-BBF2AE0B9A90}"/>
              </c:ext>
            </c:extLst>
          </c:dPt>
          <c:dPt>
            <c:idx val="8"/>
            <c:bubble3D val="0"/>
            <c:extLst>
              <c:ext xmlns:c16="http://schemas.microsoft.com/office/drawing/2014/chart" uri="{C3380CC4-5D6E-409C-BE32-E72D297353CC}">
                <c16:uniqueId val="{00000008-BE46-459D-A242-BBF2AE0B9A90}"/>
              </c:ext>
            </c:extLst>
          </c:dPt>
          <c:dPt>
            <c:idx val="9"/>
            <c:bubble3D val="0"/>
            <c:extLst>
              <c:ext xmlns:c16="http://schemas.microsoft.com/office/drawing/2014/chart" uri="{C3380CC4-5D6E-409C-BE32-E72D297353CC}">
                <c16:uniqueId val="{00000009-BE46-459D-A242-BBF2AE0B9A90}"/>
              </c:ext>
            </c:extLst>
          </c:dPt>
          <c:dPt>
            <c:idx val="10"/>
            <c:bubble3D val="0"/>
            <c:extLst>
              <c:ext xmlns:c16="http://schemas.microsoft.com/office/drawing/2014/chart" uri="{C3380CC4-5D6E-409C-BE32-E72D297353CC}">
                <c16:uniqueId val="{0000000A-BE46-459D-A242-BBF2AE0B9A90}"/>
              </c:ext>
            </c:extLst>
          </c:dPt>
          <c:dLbls>
            <c:dLbl>
              <c:idx val="0"/>
              <c:layout>
                <c:manualLayout>
                  <c:x val="-4.3137941090696998E-2"/>
                  <c:y val="-1.971365778072921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46-459D-A242-BBF2AE0B9A90}"/>
                </c:ext>
              </c:extLst>
            </c:dLbl>
            <c:dLbl>
              <c:idx val="1"/>
              <c:layout>
                <c:manualLayout>
                  <c:x val="-5.5603584531357449E-2"/>
                  <c:y val="-1.8018530816178099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46-459D-A242-BBF2AE0B9A90}"/>
                </c:ext>
              </c:extLst>
            </c:dLbl>
            <c:dLbl>
              <c:idx val="2"/>
              <c:layout>
                <c:manualLayout>
                  <c:x val="-3.8576700546176582E-2"/>
                  <c:y val="-1.8502197767447742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46-459D-A242-BBF2AE0B9A90}"/>
                </c:ext>
              </c:extLst>
            </c:dLbl>
            <c:dLbl>
              <c:idx val="3"/>
              <c:layout>
                <c:manualLayout>
                  <c:x val="-5.0356256908215692E-2"/>
                  <c:y val="-2.1726117066691964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E46-459D-A242-BBF2AE0B9A90}"/>
                </c:ext>
              </c:extLst>
            </c:dLbl>
            <c:dLbl>
              <c:idx val="4"/>
              <c:layout>
                <c:manualLayout>
                  <c:x val="-4.9790422287749013E-2"/>
                  <c:y val="-1.932422603801031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E46-459D-A242-BBF2AE0B9A90}"/>
                </c:ext>
              </c:extLst>
            </c:dLbl>
            <c:dLbl>
              <c:idx val="5"/>
              <c:layout>
                <c:manualLayout>
                  <c:x val="-4.0308047913763863E-2"/>
                  <c:y val="-2.0210922429876987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E46-459D-A242-BBF2AE0B9A90}"/>
                </c:ext>
              </c:extLst>
            </c:dLbl>
            <c:dLbl>
              <c:idx val="6"/>
              <c:layout>
                <c:manualLayout>
                  <c:x val="-5.8182027658065371E-4"/>
                  <c:y val="-9.9475849100951926E-3"/>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9382716049382713E-2"/>
                      <c:h val="2.2388059701492536E-2"/>
                    </c:manualLayout>
                  </c15:layout>
                </c:ext>
                <c:ext xmlns:c16="http://schemas.microsoft.com/office/drawing/2014/chart" uri="{C3380CC4-5D6E-409C-BE32-E72D297353CC}">
                  <c16:uniqueId val="{00000006-BE46-459D-A242-BBF2AE0B9A90}"/>
                </c:ext>
              </c:extLst>
            </c:dLbl>
            <c:dLbl>
              <c:idx val="7"/>
              <c:layout>
                <c:manualLayout>
                  <c:x val="5.2988849644823206E-3"/>
                  <c:y val="1.4249913037978686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E46-459D-A242-BBF2AE0B9A90}"/>
                </c:ext>
              </c:extLst>
            </c:dLbl>
            <c:dLbl>
              <c:idx val="8"/>
              <c:layout>
                <c:manualLayout>
                  <c:x val="-6.821410698148328E-2"/>
                  <c:y val="1.9362489327388293E-3"/>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E46-459D-A242-BBF2AE0B9A90}"/>
                </c:ext>
              </c:extLst>
            </c:dLbl>
            <c:dLbl>
              <c:idx val="9"/>
              <c:layout>
                <c:manualLayout>
                  <c:x val="-2.8390813288256662E-2"/>
                  <c:y val="-2.9119285462451523E-2"/>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010973936899862E-2"/>
                      <c:h val="2.3880597014925373E-2"/>
                    </c:manualLayout>
                  </c15:layout>
                </c:ext>
                <c:ext xmlns:c16="http://schemas.microsoft.com/office/drawing/2014/chart" uri="{C3380CC4-5D6E-409C-BE32-E72D297353CC}">
                  <c16:uniqueId val="{00000009-BE46-459D-A242-BBF2AE0B9A90}"/>
                </c:ext>
              </c:extLst>
            </c:dLbl>
            <c:dLbl>
              <c:idx val="10"/>
              <c:layout>
                <c:manualLayout>
                  <c:x val="-6.2806507727133962E-2"/>
                  <c:y val="-2.0370577869228183E-2"/>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9382716049382713E-2"/>
                      <c:h val="3.134328358208955E-2"/>
                    </c:manualLayout>
                  </c15:layout>
                </c:ext>
                <c:ext xmlns:c16="http://schemas.microsoft.com/office/drawing/2014/chart" uri="{C3380CC4-5D6E-409C-BE32-E72D297353CC}">
                  <c16:uniqueId val="{0000000A-BE46-459D-A242-BBF2AE0B9A90}"/>
                </c:ext>
              </c:extLst>
            </c:dLbl>
            <c:spPr>
              <a:solidFill>
                <a:srgbClr val="FFFFFF"/>
              </a:solid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'16-7 一般会計決算額推移'!$I$4:$I$14</c:f>
              <c:strCache>
                <c:ptCount val="11"/>
                <c:pt idx="0">
                  <c:v>平成24</c:v>
                </c:pt>
                <c:pt idx="1">
                  <c:v>25</c:v>
                </c:pt>
                <c:pt idx="2">
                  <c:v>26</c:v>
                </c:pt>
                <c:pt idx="3">
                  <c:v>27</c:v>
                </c:pt>
                <c:pt idx="4">
                  <c:v>28</c:v>
                </c:pt>
                <c:pt idx="5">
                  <c:v>29</c:v>
                </c:pt>
                <c:pt idx="6">
                  <c:v>30</c:v>
                </c:pt>
                <c:pt idx="7">
                  <c:v>令和元</c:v>
                </c:pt>
                <c:pt idx="8">
                  <c:v>2</c:v>
                </c:pt>
                <c:pt idx="9">
                  <c:v>3</c:v>
                </c:pt>
                <c:pt idx="10">
                  <c:v>4</c:v>
                </c:pt>
              </c:strCache>
            </c:strRef>
          </c:cat>
          <c:val>
            <c:numRef>
              <c:f>'16-7 一般会計決算額推移'!$J$4:$J$14</c:f>
              <c:numCache>
                <c:formatCode>#,##0_);[Red]\(#,##0\)</c:formatCode>
                <c:ptCount val="11"/>
                <c:pt idx="0">
                  <c:v>13964</c:v>
                </c:pt>
                <c:pt idx="1">
                  <c:v>14472</c:v>
                </c:pt>
                <c:pt idx="2">
                  <c:v>15068</c:v>
                </c:pt>
                <c:pt idx="3">
                  <c:v>15136</c:v>
                </c:pt>
                <c:pt idx="4">
                  <c:v>16551</c:v>
                </c:pt>
                <c:pt idx="5">
                  <c:v>17024</c:v>
                </c:pt>
                <c:pt idx="6">
                  <c:v>17481</c:v>
                </c:pt>
                <c:pt idx="7">
                  <c:v>15498</c:v>
                </c:pt>
                <c:pt idx="8">
                  <c:v>19774</c:v>
                </c:pt>
                <c:pt idx="9">
                  <c:v>18614</c:v>
                </c:pt>
                <c:pt idx="10">
                  <c:v>19291</c:v>
                </c:pt>
              </c:numCache>
            </c:numRef>
          </c:val>
          <c:smooth val="0"/>
          <c:extLst>
            <c:ext xmlns:c16="http://schemas.microsoft.com/office/drawing/2014/chart" uri="{C3380CC4-5D6E-409C-BE32-E72D297353CC}">
              <c16:uniqueId val="{0000000B-BE46-459D-A242-BBF2AE0B9A90}"/>
            </c:ext>
          </c:extLst>
        </c:ser>
        <c:ser>
          <c:idx val="1"/>
          <c:order val="1"/>
          <c:tx>
            <c:strRef>
              <c:f>'16-7 一般会計決算額推移'!$K$3</c:f>
              <c:strCache>
                <c:ptCount val="1"/>
                <c:pt idx="0">
                  <c:v>歳出</c:v>
                </c:pt>
              </c:strCache>
            </c:strRef>
          </c:tx>
          <c:spPr>
            <a:ln w="12700">
              <a:solidFill>
                <a:schemeClr val="tx1"/>
              </a:solidFill>
              <a:prstDash val="solid"/>
            </a:ln>
          </c:spPr>
          <c:marker>
            <c:symbol val="squar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C-BE46-459D-A242-BBF2AE0B9A90}"/>
              </c:ext>
            </c:extLst>
          </c:dPt>
          <c:dPt>
            <c:idx val="1"/>
            <c:bubble3D val="0"/>
            <c:extLst>
              <c:ext xmlns:c16="http://schemas.microsoft.com/office/drawing/2014/chart" uri="{C3380CC4-5D6E-409C-BE32-E72D297353CC}">
                <c16:uniqueId val="{0000000D-BE46-459D-A242-BBF2AE0B9A90}"/>
              </c:ext>
            </c:extLst>
          </c:dPt>
          <c:dPt>
            <c:idx val="2"/>
            <c:bubble3D val="0"/>
            <c:extLst>
              <c:ext xmlns:c16="http://schemas.microsoft.com/office/drawing/2014/chart" uri="{C3380CC4-5D6E-409C-BE32-E72D297353CC}">
                <c16:uniqueId val="{0000000E-BE46-459D-A242-BBF2AE0B9A90}"/>
              </c:ext>
            </c:extLst>
          </c:dPt>
          <c:dPt>
            <c:idx val="3"/>
            <c:bubble3D val="0"/>
            <c:extLst>
              <c:ext xmlns:c16="http://schemas.microsoft.com/office/drawing/2014/chart" uri="{C3380CC4-5D6E-409C-BE32-E72D297353CC}">
                <c16:uniqueId val="{0000000F-BE46-459D-A242-BBF2AE0B9A90}"/>
              </c:ext>
            </c:extLst>
          </c:dPt>
          <c:dPt>
            <c:idx val="4"/>
            <c:bubble3D val="0"/>
            <c:extLst>
              <c:ext xmlns:c16="http://schemas.microsoft.com/office/drawing/2014/chart" uri="{C3380CC4-5D6E-409C-BE32-E72D297353CC}">
                <c16:uniqueId val="{00000010-BE46-459D-A242-BBF2AE0B9A90}"/>
              </c:ext>
            </c:extLst>
          </c:dPt>
          <c:dPt>
            <c:idx val="5"/>
            <c:bubble3D val="0"/>
            <c:extLst>
              <c:ext xmlns:c16="http://schemas.microsoft.com/office/drawing/2014/chart" uri="{C3380CC4-5D6E-409C-BE32-E72D297353CC}">
                <c16:uniqueId val="{00000011-BE46-459D-A242-BBF2AE0B9A90}"/>
              </c:ext>
            </c:extLst>
          </c:dPt>
          <c:dPt>
            <c:idx val="6"/>
            <c:bubble3D val="0"/>
            <c:extLst>
              <c:ext xmlns:c16="http://schemas.microsoft.com/office/drawing/2014/chart" uri="{C3380CC4-5D6E-409C-BE32-E72D297353CC}">
                <c16:uniqueId val="{00000012-BE46-459D-A242-BBF2AE0B9A90}"/>
              </c:ext>
            </c:extLst>
          </c:dPt>
          <c:dPt>
            <c:idx val="7"/>
            <c:bubble3D val="0"/>
            <c:extLst>
              <c:ext xmlns:c16="http://schemas.microsoft.com/office/drawing/2014/chart" uri="{C3380CC4-5D6E-409C-BE32-E72D297353CC}">
                <c16:uniqueId val="{00000013-BE46-459D-A242-BBF2AE0B9A90}"/>
              </c:ext>
            </c:extLst>
          </c:dPt>
          <c:dPt>
            <c:idx val="9"/>
            <c:bubble3D val="0"/>
            <c:extLst>
              <c:ext xmlns:c16="http://schemas.microsoft.com/office/drawing/2014/chart" uri="{C3380CC4-5D6E-409C-BE32-E72D297353CC}">
                <c16:uniqueId val="{00000014-BE46-459D-A242-BBF2AE0B9A90}"/>
              </c:ext>
            </c:extLst>
          </c:dPt>
          <c:dPt>
            <c:idx val="10"/>
            <c:bubble3D val="0"/>
            <c:extLst>
              <c:ext xmlns:c16="http://schemas.microsoft.com/office/drawing/2014/chart" uri="{C3380CC4-5D6E-409C-BE32-E72D297353CC}">
                <c16:uniqueId val="{00000015-BE46-459D-A242-BBF2AE0B9A90}"/>
              </c:ext>
            </c:extLst>
          </c:dPt>
          <c:dLbls>
            <c:dLbl>
              <c:idx val="0"/>
              <c:layout>
                <c:manualLayout>
                  <c:x val="-2.942037595094852E-2"/>
                  <c:y val="1.9197735825190528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E46-459D-A242-BBF2AE0B9A90}"/>
                </c:ext>
              </c:extLst>
            </c:dLbl>
            <c:dLbl>
              <c:idx val="1"/>
              <c:layout>
                <c:manualLayout>
                  <c:x val="-2.5425258056734679E-2"/>
                  <c:y val="2.3512158871707302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E46-459D-A242-BBF2AE0B9A90}"/>
                </c:ext>
              </c:extLst>
            </c:dLbl>
            <c:dLbl>
              <c:idx val="2"/>
              <c:layout>
                <c:manualLayout>
                  <c:x val="-2.7602763646313758E-2"/>
                  <c:y val="3.0179774214970118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E46-459D-A242-BBF2AE0B9A90}"/>
                </c:ext>
              </c:extLst>
            </c:dLbl>
            <c:dLbl>
              <c:idx val="3"/>
              <c:layout>
                <c:manualLayout>
                  <c:x val="-2.8774181005152135E-4"/>
                  <c:y val="3.5323973057584668E-3"/>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E46-459D-A242-BBF2AE0B9A90}"/>
                </c:ext>
              </c:extLst>
            </c:dLbl>
            <c:dLbl>
              <c:idx val="4"/>
              <c:layout>
                <c:manualLayout>
                  <c:x val="-1.2753385250711975E-2"/>
                  <c:y val="2.028254751288619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E46-459D-A242-BBF2AE0B9A90}"/>
                </c:ext>
              </c:extLst>
            </c:dLbl>
            <c:dLbl>
              <c:idx val="5"/>
              <c:layout>
                <c:manualLayout>
                  <c:x val="-2.5218884676452481E-2"/>
                  <c:y val="2.8689561395187049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E46-459D-A242-BBF2AE0B9A90}"/>
                </c:ext>
              </c:extLst>
            </c:dLbl>
            <c:dLbl>
              <c:idx val="6"/>
              <c:layout>
                <c:manualLayout>
                  <c:x val="-4.8658321002055811E-2"/>
                  <c:y val="2.3979065869778327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E46-459D-A242-BBF2AE0B9A90}"/>
                </c:ext>
              </c:extLst>
            </c:dLbl>
            <c:dLbl>
              <c:idx val="7"/>
              <c:layout>
                <c:manualLayout>
                  <c:x val="-3.6539321473704679E-2"/>
                  <c:y val="1.9706384593492079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E46-459D-A242-BBF2AE0B9A90}"/>
                </c:ext>
              </c:extLst>
            </c:dLbl>
            <c:dLbl>
              <c:idx val="9"/>
              <c:layout>
                <c:manualLayout>
                  <c:x val="-3.747455436383209E-2"/>
                  <c:y val="2.5462608218748777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E46-459D-A242-BBF2AE0B9A90}"/>
                </c:ext>
              </c:extLst>
            </c:dLbl>
            <c:dLbl>
              <c:idx val="10"/>
              <c:layout>
                <c:manualLayout>
                  <c:x val="-3.0740560722090807E-2"/>
                  <c:y val="2.1589532651702121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E46-459D-A242-BBF2AE0B9A90}"/>
                </c:ext>
              </c:extLst>
            </c:dLbl>
            <c:spPr>
              <a:no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'16-7 一般会計決算額推移'!$I$4:$I$14</c:f>
              <c:strCache>
                <c:ptCount val="11"/>
                <c:pt idx="0">
                  <c:v>平成24</c:v>
                </c:pt>
                <c:pt idx="1">
                  <c:v>25</c:v>
                </c:pt>
                <c:pt idx="2">
                  <c:v>26</c:v>
                </c:pt>
                <c:pt idx="3">
                  <c:v>27</c:v>
                </c:pt>
                <c:pt idx="4">
                  <c:v>28</c:v>
                </c:pt>
                <c:pt idx="5">
                  <c:v>29</c:v>
                </c:pt>
                <c:pt idx="6">
                  <c:v>30</c:v>
                </c:pt>
                <c:pt idx="7">
                  <c:v>令和元</c:v>
                </c:pt>
                <c:pt idx="8">
                  <c:v>2</c:v>
                </c:pt>
                <c:pt idx="9">
                  <c:v>3</c:v>
                </c:pt>
                <c:pt idx="10">
                  <c:v>4</c:v>
                </c:pt>
              </c:strCache>
            </c:strRef>
          </c:cat>
          <c:val>
            <c:numRef>
              <c:f>'16-7 一般会計決算額推移'!$K$4:$K$14</c:f>
              <c:numCache>
                <c:formatCode>#,##0_);[Red]\(#,##0\)</c:formatCode>
                <c:ptCount val="11"/>
                <c:pt idx="0">
                  <c:v>13282</c:v>
                </c:pt>
                <c:pt idx="1">
                  <c:v>13941</c:v>
                </c:pt>
                <c:pt idx="2">
                  <c:v>14328</c:v>
                </c:pt>
                <c:pt idx="3">
                  <c:v>14308</c:v>
                </c:pt>
                <c:pt idx="4">
                  <c:v>16012</c:v>
                </c:pt>
                <c:pt idx="5">
                  <c:v>16317</c:v>
                </c:pt>
                <c:pt idx="6">
                  <c:v>16688</c:v>
                </c:pt>
                <c:pt idx="7">
                  <c:v>14752</c:v>
                </c:pt>
                <c:pt idx="8">
                  <c:v>18760</c:v>
                </c:pt>
                <c:pt idx="9">
                  <c:v>17616</c:v>
                </c:pt>
                <c:pt idx="10">
                  <c:v>17799</c:v>
                </c:pt>
              </c:numCache>
            </c:numRef>
          </c:val>
          <c:smooth val="0"/>
          <c:extLst>
            <c:ext xmlns:c16="http://schemas.microsoft.com/office/drawing/2014/chart" uri="{C3380CC4-5D6E-409C-BE32-E72D297353CC}">
              <c16:uniqueId val="{00000016-BE46-459D-A242-BBF2AE0B9A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2"/>
        <c:crosses val="autoZero"/>
        <c:auto val="1"/>
        <c:lblAlgn val="ctr"/>
        <c:lblOffset val="100"/>
        <c:tickLblSkip val="2"/>
        <c:noMultiLvlLbl val="0"/>
      </c:catAx>
      <c:valAx>
        <c:axId val="2"/>
        <c:scaling>
          <c:orientation val="minMax"/>
          <c:min val="6000"/>
        </c:scaling>
        <c:delete val="0"/>
        <c:axPos val="l"/>
        <c:majorGridlines>
          <c:spPr>
            <a:ln w="3175">
              <a:solidFill>
                <a:srgbClr val="000000"/>
              </a:solidFill>
              <a:prstDash val="solid"/>
            </a:ln>
          </c:spPr>
        </c:majorGridlines>
        <c:title>
          <c:tx>
            <c:rich>
              <a:bodyPr rot="0" horzOverflow="overflow" anchor="ctr" anchorCtr="1"/>
              <a:lstStyle/>
              <a:p>
                <a:pPr algn="ctr" rtl="0">
                  <a:defRPr sz="925">
                    <a:solidFill>
                      <a:srgbClr val="000000"/>
                    </a:solidFill>
                    <a:latin typeface="ＭＳ 明朝"/>
                    <a:ea typeface="ＭＳ 明朝"/>
                    <a:cs typeface="ＭＳ 明朝"/>
                  </a:defRPr>
                </a:pPr>
                <a:r>
                  <a:rPr lang="ja-JP" altLang="en-US" sz="925" b="0" i="0" u="none" strike="noStrike" baseline="0">
                    <a:solidFill>
                      <a:srgbClr val="000000"/>
                    </a:solidFill>
                    <a:latin typeface="ＭＳ 明朝"/>
                    <a:ea typeface="ＭＳ 明朝"/>
                    <a:cs typeface="ＭＳ 明朝"/>
                  </a:rPr>
                  <a:t>百万円</a:t>
                </a:r>
              </a:p>
            </c:rich>
          </c:tx>
          <c:layout>
            <c:manualLayout>
              <c:xMode val="edge"/>
              <c:yMode val="edge"/>
              <c:x val="0.16039632905969059"/>
              <c:y val="1.462545540016453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1"/>
        <c:crosses val="autoZero"/>
        <c:crossBetween val="between"/>
      </c:valAx>
      <c:spPr>
        <a:solidFill>
          <a:schemeClr val="bg1"/>
        </a:solidFill>
        <a:ln w="12700">
          <a:solidFill>
            <a:sysClr val="windowText" lastClr="000000"/>
          </a:solidFill>
          <a:prstDash val="solid"/>
        </a:ln>
      </c:spPr>
    </c:plotArea>
    <c:legend>
      <c:legendPos val="b"/>
      <c:layout/>
      <c:overlay val="0"/>
      <c:spPr>
        <a:solidFill>
          <a:srgbClr val="FFFFFF"/>
        </a:solidFill>
        <a:ln w="3175">
          <a:solidFill>
            <a:srgbClr val="000000"/>
          </a:solidFill>
          <a:prstDash val="solid"/>
        </a:ln>
      </c:spPr>
      <c:txPr>
        <a:bodyPr horzOverflow="overflow" anchor="ctr" anchorCtr="1"/>
        <a:lstStyle/>
        <a:p>
          <a:pPr algn="l" rtl="0">
            <a:defRPr sz="85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&amp;L&amp;"ＭＳ 明朝,標準"&amp;14一般会計歳入・歳出決算額の推移</c:oddHeader>
    </c:headerFooter>
    <c:pageMargins b="0.98425196850393659" l="0.78740157480314954" r="0.78740157480314954" t="0.98425196850393659" header="0.51181102362204722" footer="0.51181102362204722"/>
    <c:pageSetup paperSize="9" orientation="portrait"/>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hPercent val="80"/>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CCCCFF"/>
              </a:solidFill>
              <a:ln w="12700">
                <a:solidFill>
                  <a:srgbClr val="000000"/>
                </a:solidFill>
                <a:prstDash val="solid"/>
              </a:ln>
            </c:spPr>
            <c:extLst>
              <c:ext xmlns:c16="http://schemas.microsoft.com/office/drawing/2014/chart" uri="{C3380CC4-5D6E-409C-BE32-E72D297353CC}">
                <c16:uniqueId val="{00000001-2040-4FF4-BFDA-7A5C59967BB2}"/>
              </c:ext>
            </c:extLst>
          </c:dPt>
          <c:dPt>
            <c:idx val="1"/>
            <c:bubble3D val="0"/>
            <c:extLst>
              <c:ext xmlns:c16="http://schemas.microsoft.com/office/drawing/2014/chart" uri="{C3380CC4-5D6E-409C-BE32-E72D297353CC}">
                <c16:uniqueId val="{00000002-2040-4FF4-BFDA-7A5C59967BB2}"/>
              </c:ext>
            </c:extLst>
          </c:dPt>
          <c:dLbls>
            <c:dLbl>
              <c:idx val="0"/>
              <c:tx>
                <c:rich>
                  <a:bodyPr>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市  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28.2%</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0-4FF4-BFDA-7A5C59967BB2}"/>
                </c:ext>
              </c:extLst>
            </c:dLbl>
            <c:dLbl>
              <c:idx val="1"/>
              <c:tx>
                <c:rich>
                  <a:bodyPr>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地方譲与税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40-4FF4-BFDA-7A5C59967BB2}"/>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040-4FF4-BFDA-7A5C59967BB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EB84-485D-BBB5-72CC74AA6A32}"/>
              </c:ext>
            </c:extLst>
          </c:dPt>
          <c:dPt>
            <c:idx val="1"/>
            <c:bubble3D val="0"/>
            <c:extLst>
              <c:ext xmlns:c16="http://schemas.microsoft.com/office/drawing/2014/chart" uri="{C3380CC4-5D6E-409C-BE32-E72D297353CC}">
                <c16:uniqueId val="{00000002-EB84-485D-BBB5-72CC74AA6A32}"/>
              </c:ext>
            </c:extLst>
          </c:dPt>
          <c:dLbls>
            <c:dLbl>
              <c:idx val="0"/>
              <c:tx>
                <c:rich>
                  <a:bodyPr>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市  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30.0%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4-485D-BBB5-72CC74AA6A32}"/>
                </c:ext>
              </c:extLst>
            </c:dLbl>
            <c:dLbl>
              <c:idx val="1"/>
              <c:tx>
                <c:rich>
                  <a:bodyPr>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地方譲与税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1.0%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84-485D-BBB5-72CC74AA6A32}"/>
                </c:ext>
              </c:extLst>
            </c:dLbl>
            <c:numFmt formatCode="0.0%" sourceLinked="0"/>
            <c:spPr>
              <a:noFill/>
              <a:ln w="25400">
                <a:noFill/>
              </a:ln>
            </c:spPr>
            <c:txPr>
              <a:bodyPr rot="0" horzOverflow="overflow" wrap="square" lIns="38100" tIns="19050" rIns="38100" bIns="19050" anchor="ctr" anchorCtr="1">
                <a:spAutoFit/>
              </a:bodyPr>
              <a:lstStyle/>
              <a:p>
                <a:pPr algn="ctr" rtl="0">
                  <a:defRPr sz="125">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EB84-485D-BBB5-72CC74AA6A3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D758-4A52-81A4-0AD99AD5B06D}"/>
              </c:ext>
            </c:extLst>
          </c:dPt>
          <c:dPt>
            <c:idx val="1"/>
            <c:bubble3D val="0"/>
            <c:extLst>
              <c:ext xmlns:c16="http://schemas.microsoft.com/office/drawing/2014/chart" uri="{C3380CC4-5D6E-409C-BE32-E72D297353CC}">
                <c16:uniqueId val="{00000002-D758-4A52-81A4-0AD99AD5B06D}"/>
              </c:ext>
            </c:extLst>
          </c:dPt>
          <c:dLbls>
            <c:dLbl>
              <c:idx val="0"/>
              <c:tx>
                <c:rich>
                  <a:bodyPr>
                    <a:spAutoFit/>
                  </a:bodyPr>
                  <a:lstStyle/>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市  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30.3%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58-4A52-81A4-0AD99AD5B06D}"/>
                </c:ext>
              </c:extLst>
            </c:dLbl>
            <c:dLbl>
              <c:idx val="1"/>
              <c:tx>
                <c:rich>
                  <a:bodyPr>
                    <a:spAutoFit/>
                  </a:bodyPr>
                  <a:lstStyle/>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地方譲与税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58-4A52-81A4-0AD99AD5B06D}"/>
                </c:ext>
              </c:extLst>
            </c:dLbl>
            <c:numFmt formatCode="0.0%" sourceLinked="0"/>
            <c:spPr>
              <a:noFill/>
              <a:ln w="25400">
                <a:noFill/>
              </a:ln>
            </c:spPr>
            <c:txPr>
              <a:bodyPr rot="0" horzOverflow="overflow" wrap="square" lIns="38100" tIns="19050" rIns="38100" bIns="19050" anchor="ctr" anchorCtr="1">
                <a:spAutoFit/>
              </a:bodyPr>
              <a:lstStyle/>
              <a:p>
                <a:pPr algn="ctr" rtl="0">
                  <a:defRPr sz="1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758-4A52-81A4-0AD99AD5B0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58166666666668"/>
          <c:y val="0.18917407407407411"/>
          <c:w val="0.63006069444444501"/>
          <c:h val="0.57362615740740763"/>
        </c:manualLayout>
      </c:layout>
      <c:pie3DChart>
        <c:varyColors val="1"/>
        <c:ser>
          <c:idx val="0"/>
          <c:order val="0"/>
          <c:tx>
            <c:strRef>
              <c:f>'16-9'!$D$3</c:f>
              <c:strCache>
                <c:ptCount val="1"/>
                <c:pt idx="0">
                  <c:v>構成比</c:v>
                </c:pt>
              </c:strCache>
            </c:strRef>
          </c:tx>
          <c:dPt>
            <c:idx val="0"/>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1-E314-422B-8B90-B436D2935A3B}"/>
              </c:ext>
            </c:extLst>
          </c:dPt>
          <c:dPt>
            <c:idx val="1"/>
            <c:bubble3D val="0"/>
            <c:spPr>
              <a:solidFill>
                <a:schemeClr val="bg1"/>
              </a:solidFill>
            </c:spPr>
            <c:extLst>
              <c:ext xmlns:c16="http://schemas.microsoft.com/office/drawing/2014/chart" uri="{C3380CC4-5D6E-409C-BE32-E72D297353CC}">
                <c16:uniqueId val="{00000003-E314-422B-8B90-B436D2935A3B}"/>
              </c:ext>
            </c:extLst>
          </c:dPt>
          <c:dPt>
            <c:idx val="2"/>
            <c:bubble3D val="0"/>
            <c:extLst>
              <c:ext xmlns:c16="http://schemas.microsoft.com/office/drawing/2014/chart" uri="{C3380CC4-5D6E-409C-BE32-E72D297353CC}">
                <c16:uniqueId val="{00000004-E314-422B-8B90-B436D2935A3B}"/>
              </c:ext>
            </c:extLst>
          </c:dPt>
          <c:dPt>
            <c:idx val="3"/>
            <c:bubble3D val="0"/>
            <c:extLst>
              <c:ext xmlns:c16="http://schemas.microsoft.com/office/drawing/2014/chart" uri="{C3380CC4-5D6E-409C-BE32-E72D297353CC}">
                <c16:uniqueId val="{00000005-E314-422B-8B90-B436D2935A3B}"/>
              </c:ext>
            </c:extLst>
          </c:dPt>
          <c:dPt>
            <c:idx val="4"/>
            <c:bubble3D val="0"/>
            <c:extLst>
              <c:ext xmlns:c16="http://schemas.microsoft.com/office/drawing/2014/chart" uri="{C3380CC4-5D6E-409C-BE32-E72D297353CC}">
                <c16:uniqueId val="{00000006-E314-422B-8B90-B436D2935A3B}"/>
              </c:ext>
            </c:extLst>
          </c:dPt>
          <c:dPt>
            <c:idx val="5"/>
            <c:bubble3D val="0"/>
            <c:spPr>
              <a:solidFill>
                <a:schemeClr val="tx1"/>
              </a:solidFill>
              <a:ln>
                <a:solidFill>
                  <a:schemeClr val="accent1"/>
                </a:solidFill>
              </a:ln>
            </c:spPr>
            <c:extLst>
              <c:ext xmlns:c16="http://schemas.microsoft.com/office/drawing/2014/chart" uri="{C3380CC4-5D6E-409C-BE32-E72D297353CC}">
                <c16:uniqueId val="{00000008-E314-422B-8B90-B436D2935A3B}"/>
              </c:ext>
            </c:extLst>
          </c:dPt>
          <c:dPt>
            <c:idx val="6"/>
            <c:bubble3D val="0"/>
            <c:extLst>
              <c:ext xmlns:c16="http://schemas.microsoft.com/office/drawing/2014/chart" uri="{C3380CC4-5D6E-409C-BE32-E72D297353CC}">
                <c16:uniqueId val="{00000009-E314-422B-8B90-B436D2935A3B}"/>
              </c:ext>
            </c:extLst>
          </c:dPt>
          <c:dPt>
            <c:idx val="7"/>
            <c:bubble3D val="0"/>
            <c:spPr>
              <a:solidFill>
                <a:schemeClr val="bg1"/>
              </a:solidFill>
            </c:spPr>
            <c:extLst>
              <c:ext xmlns:c16="http://schemas.microsoft.com/office/drawing/2014/chart" uri="{C3380CC4-5D6E-409C-BE32-E72D297353CC}">
                <c16:uniqueId val="{0000000B-E314-422B-8B90-B436D2935A3B}"/>
              </c:ext>
            </c:extLst>
          </c:dPt>
          <c:dPt>
            <c:idx val="8"/>
            <c:bubble3D val="0"/>
            <c:spPr>
              <a:solidFill>
                <a:schemeClr val="tx1"/>
              </a:solidFill>
            </c:spPr>
            <c:extLst>
              <c:ext xmlns:c16="http://schemas.microsoft.com/office/drawing/2014/chart" uri="{C3380CC4-5D6E-409C-BE32-E72D297353CC}">
                <c16:uniqueId val="{0000000D-E314-422B-8B90-B436D2935A3B}"/>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F-E314-422B-8B90-B436D2935A3B}"/>
              </c:ext>
            </c:extLst>
          </c:dPt>
          <c:dPt>
            <c:idx val="10"/>
            <c:bubble3D val="0"/>
            <c:extLst>
              <c:ext xmlns:c16="http://schemas.microsoft.com/office/drawing/2014/chart" uri="{C3380CC4-5D6E-409C-BE32-E72D297353CC}">
                <c16:uniqueId val="{00000010-E314-422B-8B90-B436D2935A3B}"/>
              </c:ext>
            </c:extLst>
          </c:dPt>
          <c:dPt>
            <c:idx val="11"/>
            <c:bubble3D val="0"/>
            <c:spPr>
              <a:solidFill>
                <a:schemeClr val="bg1"/>
              </a:solidFill>
            </c:spPr>
            <c:extLst>
              <c:ext xmlns:c16="http://schemas.microsoft.com/office/drawing/2014/chart" uri="{C3380CC4-5D6E-409C-BE32-E72D297353CC}">
                <c16:uniqueId val="{00000012-E314-422B-8B90-B436D2935A3B}"/>
              </c:ext>
            </c:extLst>
          </c:dPt>
          <c:dPt>
            <c:idx val="12"/>
            <c:bubble3D val="0"/>
            <c:spPr>
              <a:solidFill>
                <a:schemeClr val="tx1"/>
              </a:solidFill>
            </c:spPr>
            <c:extLst>
              <c:ext xmlns:c16="http://schemas.microsoft.com/office/drawing/2014/chart" uri="{C3380CC4-5D6E-409C-BE32-E72D297353CC}">
                <c16:uniqueId val="{00000014-E314-422B-8B90-B436D2935A3B}"/>
              </c:ext>
            </c:extLst>
          </c:dPt>
          <c:dPt>
            <c:idx val="13"/>
            <c:bubble3D val="0"/>
            <c:spPr>
              <a:solidFill>
                <a:schemeClr val="bg1">
                  <a:lumMod val="65000"/>
                </a:schemeClr>
              </a:solidFill>
            </c:spPr>
            <c:extLst>
              <c:ext xmlns:c16="http://schemas.microsoft.com/office/drawing/2014/chart" uri="{C3380CC4-5D6E-409C-BE32-E72D297353CC}">
                <c16:uniqueId val="{00000016-E314-422B-8B90-B436D2935A3B}"/>
              </c:ext>
            </c:extLst>
          </c:dPt>
          <c:dPt>
            <c:idx val="14"/>
            <c:bubble3D val="0"/>
            <c:spPr>
              <a:solidFill>
                <a:schemeClr val="bg1"/>
              </a:solidFill>
            </c:spPr>
            <c:extLst>
              <c:ext xmlns:c16="http://schemas.microsoft.com/office/drawing/2014/chart" uri="{C3380CC4-5D6E-409C-BE32-E72D297353CC}">
                <c16:uniqueId val="{00000018-E314-422B-8B90-B436D2935A3B}"/>
              </c:ext>
            </c:extLst>
          </c:dPt>
          <c:dPt>
            <c:idx val="15"/>
            <c:bubble3D val="0"/>
            <c:spPr>
              <a:solidFill>
                <a:schemeClr val="tx1"/>
              </a:solidFill>
            </c:spPr>
            <c:extLst>
              <c:ext xmlns:c16="http://schemas.microsoft.com/office/drawing/2014/chart" uri="{C3380CC4-5D6E-409C-BE32-E72D297353CC}">
                <c16:uniqueId val="{0000001A-E314-422B-8B90-B436D2935A3B}"/>
              </c:ext>
            </c:extLst>
          </c:dPt>
          <c:dPt>
            <c:idx val="16"/>
            <c:bubble3D val="0"/>
            <c:extLst>
              <c:ext xmlns:c16="http://schemas.microsoft.com/office/drawing/2014/chart" uri="{C3380CC4-5D6E-409C-BE32-E72D297353CC}">
                <c16:uniqueId val="{0000001B-E314-422B-8B90-B436D2935A3B}"/>
              </c:ext>
            </c:extLst>
          </c:dPt>
          <c:dPt>
            <c:idx val="17"/>
            <c:bubble3D val="0"/>
            <c:spPr>
              <a:solidFill>
                <a:schemeClr val="bg1"/>
              </a:solidFill>
            </c:spPr>
            <c:extLst>
              <c:ext xmlns:c16="http://schemas.microsoft.com/office/drawing/2014/chart" uri="{C3380CC4-5D6E-409C-BE32-E72D297353CC}">
                <c16:uniqueId val="{0000001D-E314-422B-8B90-B436D2935A3B}"/>
              </c:ext>
            </c:extLst>
          </c:dPt>
          <c:dPt>
            <c:idx val="18"/>
            <c:bubble3D val="0"/>
            <c:spPr>
              <a:solidFill>
                <a:schemeClr val="tx1"/>
              </a:solidFill>
            </c:spPr>
            <c:extLst>
              <c:ext xmlns:c16="http://schemas.microsoft.com/office/drawing/2014/chart" uri="{C3380CC4-5D6E-409C-BE32-E72D297353CC}">
                <c16:uniqueId val="{0000001F-E314-422B-8B90-B436D2935A3B}"/>
              </c:ext>
            </c:extLst>
          </c:dPt>
          <c:dPt>
            <c:idx val="19"/>
            <c:bubble3D val="0"/>
            <c:spPr>
              <a:solidFill>
                <a:schemeClr val="bg1"/>
              </a:solidFill>
            </c:spPr>
            <c:extLst>
              <c:ext xmlns:c16="http://schemas.microsoft.com/office/drawing/2014/chart" uri="{C3380CC4-5D6E-409C-BE32-E72D297353CC}">
                <c16:uniqueId val="{00000021-E314-422B-8B90-B436D2935A3B}"/>
              </c:ext>
            </c:extLst>
          </c:dPt>
          <c:dPt>
            <c:idx val="20"/>
            <c:bubble3D val="0"/>
            <c:spPr>
              <a:solidFill>
                <a:schemeClr val="bg1">
                  <a:lumMod val="65000"/>
                </a:schemeClr>
              </a:solidFill>
            </c:spPr>
            <c:extLst>
              <c:ext xmlns:c16="http://schemas.microsoft.com/office/drawing/2014/chart" uri="{C3380CC4-5D6E-409C-BE32-E72D297353CC}">
                <c16:uniqueId val="{00000023-E314-422B-8B90-B436D2935A3B}"/>
              </c:ext>
            </c:extLst>
          </c:dPt>
          <c:dLbls>
            <c:dLbl>
              <c:idx val="0"/>
              <c:layout>
                <c:manualLayout>
                  <c:x val="-7.2474336934298375E-2"/>
                  <c:y val="0.10853176362663416"/>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314-422B-8B90-B436D2935A3B}"/>
                </c:ext>
              </c:extLst>
            </c:dLbl>
            <c:dLbl>
              <c:idx val="1"/>
              <c:layout>
                <c:manualLayout>
                  <c:x val="-1.3786527777777923E-2"/>
                  <c:y val="-0.239755324074074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314-422B-8B90-B436D2935A3B}"/>
                </c:ext>
              </c:extLst>
            </c:dLbl>
            <c:dLbl>
              <c:idx val="2"/>
              <c:layout>
                <c:manualLayout>
                  <c:x val="7.2517083333333301E-2"/>
                  <c:y val="-0.2001759259259258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E314-422B-8B90-B436D2935A3B}"/>
                </c:ext>
              </c:extLst>
            </c:dLbl>
            <c:dLbl>
              <c:idx val="3"/>
              <c:layout>
                <c:manualLayout>
                  <c:x val="0.14919416666666671"/>
                  <c:y val="-0.1330224537037036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314-422B-8B90-B436D2935A3B}"/>
                </c:ext>
              </c:extLst>
            </c:dLbl>
            <c:dLbl>
              <c:idx val="4"/>
              <c:layout>
                <c:manualLayout>
                  <c:x val="0.10365105305233072"/>
                  <c:y val="-4.8775068165023056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314-422B-8B90-B436D2935A3B}"/>
                </c:ext>
              </c:extLst>
            </c:dLbl>
            <c:dLbl>
              <c:idx val="5"/>
              <c:layout>
                <c:manualLayout>
                  <c:x val="0.11438680555555555"/>
                  <c:y val="1.1752777777777787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314-422B-8B90-B436D2935A3B}"/>
                </c:ext>
              </c:extLst>
            </c:dLbl>
            <c:dLbl>
              <c:idx val="6"/>
              <c:layout>
                <c:manualLayout>
                  <c:x val="0.1125800312696762"/>
                  <c:y val="4.1633310399306976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314-422B-8B90-B436D2935A3B}"/>
                </c:ext>
              </c:extLst>
            </c:dLbl>
            <c:dLbl>
              <c:idx val="7"/>
              <c:layout>
                <c:manualLayout>
                  <c:x val="0.1125764939759889"/>
                  <c:y val="0.112258288102336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314-422B-8B90-B436D2935A3B}"/>
                </c:ext>
              </c:extLst>
            </c:dLbl>
            <c:dLbl>
              <c:idx val="8"/>
              <c:layout>
                <c:manualLayout>
                  <c:x val="0.13960861111111111"/>
                  <c:y val="0.2003715277777776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314-422B-8B90-B436D2935A3B}"/>
                </c:ext>
              </c:extLst>
            </c:dLbl>
            <c:dLbl>
              <c:idx val="9"/>
              <c:layout>
                <c:manualLayout>
                  <c:x val="0.16639236111111122"/>
                  <c:y val="0.291494675925926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E314-422B-8B90-B436D2935A3B}"/>
                </c:ext>
              </c:extLst>
            </c:dLbl>
            <c:dLbl>
              <c:idx val="10"/>
              <c:layout>
                <c:manualLayout>
                  <c:x val="-8.4824166666666825E-2"/>
                  <c:y val="-0.2033030092592591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E314-422B-8B90-B436D2935A3B}"/>
                </c:ext>
              </c:extLst>
            </c:dLbl>
            <c:dLbl>
              <c:idx val="11"/>
              <c:layout>
                <c:manualLayout>
                  <c:x val="0.15833375000000016"/>
                  <c:y val="0.126170833333333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E314-422B-8B90-B436D2935A3B}"/>
                </c:ext>
              </c:extLst>
            </c:dLbl>
            <c:dLbl>
              <c:idx val="12"/>
              <c:layout>
                <c:manualLayout>
                  <c:x val="-4.978750000000004E-2"/>
                  <c:y val="0.13376574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4-E314-422B-8B90-B436D2935A3B}"/>
                </c:ext>
              </c:extLst>
            </c:dLbl>
            <c:dLbl>
              <c:idx val="13"/>
              <c:layout>
                <c:manualLayout>
                  <c:x val="-0.16573652777777778"/>
                  <c:y val="7.398148148148159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6-E314-422B-8B90-B436D2935A3B}"/>
                </c:ext>
              </c:extLst>
            </c:dLbl>
            <c:dLbl>
              <c:idx val="14"/>
              <c:layout>
                <c:manualLayout>
                  <c:x val="8.2583055496441321E-2"/>
                  <c:y val="-0.1545377409720336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E314-422B-8B90-B436D2935A3B}"/>
                </c:ext>
              </c:extLst>
            </c:dLbl>
            <c:dLbl>
              <c:idx val="15"/>
              <c:layout>
                <c:manualLayout>
                  <c:x val="-0.12275027777777779"/>
                  <c:y val="-6.343287037037040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A-E314-422B-8B90-B436D2935A3B}"/>
                </c:ext>
              </c:extLst>
            </c:dLbl>
            <c:dLbl>
              <c:idx val="16"/>
              <c:layout>
                <c:manualLayout>
                  <c:x val="8.5783331137661845E-2"/>
                  <c:y val="-0.14622250882432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E314-422B-8B90-B436D2935A3B}"/>
                </c:ext>
              </c:extLst>
            </c:dLbl>
            <c:dLbl>
              <c:idx val="17"/>
              <c:layout>
                <c:manualLayout>
                  <c:x val="7.7337500000000073E-2"/>
                  <c:y val="2.14039351851852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E314-422B-8B90-B436D2935A3B}"/>
                </c:ext>
              </c:extLst>
            </c:dLbl>
            <c:dLbl>
              <c:idx val="18"/>
              <c:layout>
                <c:manualLayout>
                  <c:x val="-9.7603554272697027E-2"/>
                  <c:y val="-0.1330740259409321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E314-422B-8B90-B436D2935A3B}"/>
                </c:ext>
              </c:extLst>
            </c:dLbl>
            <c:dLbl>
              <c:idx val="19"/>
              <c:layout>
                <c:manualLayout>
                  <c:x val="-4.7491846538050671E-2"/>
                  <c:y val="-0.1292478148969244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E314-422B-8B90-B436D2935A3B}"/>
                </c:ext>
              </c:extLst>
            </c:dLbl>
            <c:dLbl>
              <c:idx val="20"/>
              <c:layout>
                <c:manualLayout>
                  <c:x val="7.4415562919499925E-2"/>
                  <c:y val="6.9614897275771567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3-E314-422B-8B90-B436D2935A3B}"/>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'16-9'!$B$4:$B$25</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 </c:v>
                </c:pt>
                <c:pt idx="13">
                  <c:v>使用料及び手数料</c:v>
                </c:pt>
                <c:pt idx="14">
                  <c:v>国庫支出金</c:v>
                </c:pt>
                <c:pt idx="15">
                  <c:v>県支出金</c:v>
                </c:pt>
                <c:pt idx="16">
                  <c:v>財産収入</c:v>
                </c:pt>
                <c:pt idx="17">
                  <c:v>寄附金</c:v>
                </c:pt>
                <c:pt idx="18">
                  <c:v>繰入金</c:v>
                </c:pt>
                <c:pt idx="19">
                  <c:v>繰越金</c:v>
                </c:pt>
                <c:pt idx="20">
                  <c:v>諸収入</c:v>
                </c:pt>
                <c:pt idx="21">
                  <c:v>市　債</c:v>
                </c:pt>
              </c:strCache>
            </c:strRef>
          </c:cat>
          <c:val>
            <c:numRef>
              <c:f>'16-9'!$D$4:$D$25</c:f>
              <c:numCache>
                <c:formatCode>#,##0.0_);[Red]\(#,##0.0\)</c:formatCode>
                <c:ptCount val="22"/>
                <c:pt idx="0">
                  <c:v>21.390214797136039</c:v>
                </c:pt>
                <c:pt idx="1">
                  <c:v>0.76344868735083538</c:v>
                </c:pt>
                <c:pt idx="2">
                  <c:v>5.9665871121718375E-3</c:v>
                </c:pt>
                <c:pt idx="3">
                  <c:v>4.77326968973747E-2</c:v>
                </c:pt>
                <c:pt idx="4">
                  <c:v>4.77326968973747E-2</c:v>
                </c:pt>
                <c:pt idx="5">
                  <c:v>0.26849642004773266</c:v>
                </c:pt>
                <c:pt idx="6">
                  <c:v>4.2959427207637226</c:v>
                </c:pt>
                <c:pt idx="7">
                  <c:v>2.983293556085919E-2</c:v>
                </c:pt>
                <c:pt idx="8">
                  <c:v>4.77326968973747E-2</c:v>
                </c:pt>
                <c:pt idx="9">
                  <c:v>0.11933174224343676</c:v>
                </c:pt>
                <c:pt idx="10">
                  <c:v>25.178997613365155</c:v>
                </c:pt>
                <c:pt idx="11">
                  <c:v>2.983293556085919E-2</c:v>
                </c:pt>
                <c:pt idx="12">
                  <c:v>0.36392601431980909</c:v>
                </c:pt>
                <c:pt idx="13">
                  <c:v>0.76333532219570399</c:v>
                </c:pt>
                <c:pt idx="14">
                  <c:v>9.9635143198090699</c:v>
                </c:pt>
                <c:pt idx="15">
                  <c:v>6.1911933174224343</c:v>
                </c:pt>
                <c:pt idx="16">
                  <c:v>0.15911097852028638</c:v>
                </c:pt>
                <c:pt idx="17">
                  <c:v>7.7625298329355612</c:v>
                </c:pt>
                <c:pt idx="18">
                  <c:v>5.1609785202863963</c:v>
                </c:pt>
                <c:pt idx="19">
                  <c:v>0.59665871121718372</c:v>
                </c:pt>
                <c:pt idx="20">
                  <c:v>7.4304355608591885</c:v>
                </c:pt>
                <c:pt idx="21">
                  <c:v>9.3830548926014323</c:v>
                </c:pt>
              </c:numCache>
            </c:numRef>
          </c:val>
          <c:extLst>
            <c:ext xmlns:c16="http://schemas.microsoft.com/office/drawing/2014/chart" uri="{C3380CC4-5D6E-409C-BE32-E72D297353CC}">
              <c16:uniqueId val="{00000024-E314-422B-8B90-B436D2935A3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hPercent val="7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C3E0-4923-BD81-50E902250AC6}"/>
              </c:ext>
            </c:extLst>
          </c:dPt>
          <c:dPt>
            <c:idx val="1"/>
            <c:bubble3D val="0"/>
            <c:extLst>
              <c:ext xmlns:c16="http://schemas.microsoft.com/office/drawing/2014/chart" uri="{C3380CC4-5D6E-409C-BE32-E72D297353CC}">
                <c16:uniqueId val="{00000002-C3E0-4923-BD81-50E902250AC6}"/>
              </c:ext>
            </c:extLst>
          </c:dPt>
          <c:dLbls>
            <c:dLbl>
              <c:idx val="0"/>
              <c:tx>
                <c:rich>
                  <a:bodyPr>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議会費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1.8%</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E0-4923-BD81-50E902250AC6}"/>
                </c:ext>
              </c:extLst>
            </c:dLbl>
            <c:dLbl>
              <c:idx val="1"/>
              <c:tx>
                <c:rich>
                  <a:bodyPr>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総務費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11.1%</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E0-4923-BD81-50E902250AC6}"/>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C3E0-4923-BD81-50E902250AC6}"/>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5-C3E0-4923-BD81-50E902250AC6}"/>
              </c:ext>
            </c:extLst>
          </c:dPt>
          <c:dLbls>
            <c:dLbl>
              <c:idx val="0"/>
              <c:numFmt formatCode="0%" sourceLinked="0"/>
              <c:spPr>
                <a:noFill/>
                <a:ln w="25400">
                  <a:noFill/>
                </a:ln>
              </c:spPr>
              <c:txPr>
                <a:bodyPr wrap="square" lIns="38100" tIns="19050" rIns="38100" bIns="19050">
                  <a:spAutoFit/>
                </a:bodyPr>
                <a:lstStyle/>
                <a:p>
                  <a:pPr>
                    <a:defRPr sz="325">
                      <a:solidFill>
                        <a:srgbClr val="000000"/>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5-C3E0-4923-BD81-50E902250AC6}"/>
                </c:ext>
              </c:extLst>
            </c:dLbl>
            <c:numFmt formatCode="0%" sourceLinked="0"/>
            <c:spPr>
              <a:noFill/>
              <a:ln w="25400">
                <a:noFill/>
              </a:ln>
            </c:spPr>
            <c:txPr>
              <a:bodyPr rot="0" horzOverflow="overflow" wrap="square" lIns="38100" tIns="19050" rIns="38100" bIns="19050" anchor="ctr" anchorCtr="1">
                <a:spAutoFit/>
              </a:bodyPr>
              <a:lstStyle/>
              <a:p>
                <a:pPr algn="ctr" rtl="0">
                  <a:defRPr sz="325">
                    <a:solidFill>
                      <a:srgbClr val="000000"/>
                    </a:solidFill>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C3E0-4923-BD81-50E902250AC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0"/>
      <c:depthPercent val="100"/>
      <c:rAngAx val="0"/>
      <c:perspective val="0"/>
    </c:view3D>
    <c:floor>
      <c:thickness val="0"/>
    </c:floor>
    <c:sideWall>
      <c:thickness val="0"/>
    </c:sideWall>
    <c:backWall>
      <c:thickness val="0"/>
    </c:backWall>
    <c:plotArea>
      <c:layout/>
      <c:pie3DChart>
        <c:varyColors val="1"/>
        <c:ser>
          <c:idx val="1"/>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1FCF-4326-ADE9-C2AA9FA2BD7C}"/>
              </c:ext>
            </c:extLst>
          </c:dPt>
          <c:dPt>
            <c:idx val="1"/>
            <c:bubble3D val="0"/>
            <c:extLst>
              <c:ext xmlns:c16="http://schemas.microsoft.com/office/drawing/2014/chart" uri="{C3380CC4-5D6E-409C-BE32-E72D297353CC}">
                <c16:uniqueId val="{00000002-1FCF-4326-ADE9-C2AA9FA2BD7C}"/>
              </c:ext>
            </c:extLst>
          </c:dPt>
          <c:dLbls>
            <c:dLbl>
              <c:idx val="0"/>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議会費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1.8%</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CF-4326-ADE9-C2AA9FA2BD7C}"/>
                </c:ext>
              </c:extLst>
            </c:dLbl>
            <c:dLbl>
              <c:idx val="1"/>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総務費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11.7%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CF-4326-ADE9-C2AA9FA2BD7C}"/>
                </c:ext>
              </c:extLst>
            </c:dLbl>
            <c:numFmt formatCode="0.0%" sourceLinked="0"/>
            <c:spPr>
              <a:no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1FCF-4326-ADE9-C2AA9FA2BD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8766066838046272"/>
          <c:y val="0.22795698924731184"/>
          <c:w val="0.62596401028277637"/>
          <c:h val="0.58709677419354833"/>
        </c:manualLayout>
      </c:layout>
      <c:pie3DChart>
        <c:varyColors val="1"/>
        <c:ser>
          <c:idx val="0"/>
          <c:order val="0"/>
          <c:tx>
            <c:strRef>
              <c:f>'16-10'!$D$4</c:f>
              <c:strCache>
                <c:ptCount val="1"/>
                <c:pt idx="0">
                  <c:v>構成比</c:v>
                </c:pt>
              </c:strCache>
            </c:strRef>
          </c:tx>
          <c:dPt>
            <c:idx val="0"/>
            <c:bubble3D val="0"/>
            <c:spPr>
              <a:solidFill>
                <a:schemeClr val="bg1"/>
              </a:solidFill>
            </c:spPr>
            <c:extLst>
              <c:ext xmlns:c16="http://schemas.microsoft.com/office/drawing/2014/chart" uri="{C3380CC4-5D6E-409C-BE32-E72D297353CC}">
                <c16:uniqueId val="{00000001-0A97-42CF-BC23-5678B5AF726C}"/>
              </c:ext>
            </c:extLst>
          </c:dPt>
          <c:dPt>
            <c:idx val="1"/>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3-0A97-42CF-BC23-5678B5AF726C}"/>
              </c:ext>
            </c:extLst>
          </c:dPt>
          <c:dPt>
            <c:idx val="2"/>
            <c:bubble3D val="0"/>
            <c:spPr>
              <a:solidFill>
                <a:schemeClr val="bg1">
                  <a:lumMod val="65000"/>
                </a:schemeClr>
              </a:solidFill>
            </c:spPr>
            <c:extLst>
              <c:ext xmlns:c16="http://schemas.microsoft.com/office/drawing/2014/chart" uri="{C3380CC4-5D6E-409C-BE32-E72D297353CC}">
                <c16:uniqueId val="{00000005-0A97-42CF-BC23-5678B5AF726C}"/>
              </c:ext>
            </c:extLst>
          </c:dPt>
          <c:dPt>
            <c:idx val="3"/>
            <c:bubble3D val="0"/>
            <c:spPr>
              <a:solidFill>
                <a:schemeClr val="bg1"/>
              </a:solidFill>
            </c:spPr>
            <c:extLst>
              <c:ext xmlns:c16="http://schemas.microsoft.com/office/drawing/2014/chart" uri="{C3380CC4-5D6E-409C-BE32-E72D297353CC}">
                <c16:uniqueId val="{00000007-0A97-42CF-BC23-5678B5AF726C}"/>
              </c:ext>
            </c:extLst>
          </c:dPt>
          <c:dPt>
            <c:idx val="4"/>
            <c:bubble3D val="0"/>
            <c:spPr>
              <a:solidFill>
                <a:schemeClr val="tx1"/>
              </a:solidFill>
            </c:spPr>
            <c:extLst>
              <c:ext xmlns:c16="http://schemas.microsoft.com/office/drawing/2014/chart" uri="{C3380CC4-5D6E-409C-BE32-E72D297353CC}">
                <c16:uniqueId val="{00000009-0A97-42CF-BC23-5678B5AF726C}"/>
              </c:ext>
            </c:extLst>
          </c:dPt>
          <c:dPt>
            <c:idx val="5"/>
            <c:bubble3D val="0"/>
            <c:spPr>
              <a:solidFill>
                <a:schemeClr val="bg1"/>
              </a:solidFill>
            </c:spPr>
            <c:extLst>
              <c:ext xmlns:c16="http://schemas.microsoft.com/office/drawing/2014/chart" uri="{C3380CC4-5D6E-409C-BE32-E72D297353CC}">
                <c16:uniqueId val="{0000000B-0A97-42CF-BC23-5678B5AF726C}"/>
              </c:ext>
            </c:extLst>
          </c:dPt>
          <c:dPt>
            <c:idx val="6"/>
            <c:bubble3D val="0"/>
            <c:spPr>
              <a:solidFill>
                <a:schemeClr val="tx1"/>
              </a:solidFill>
            </c:spPr>
            <c:extLst>
              <c:ext xmlns:c16="http://schemas.microsoft.com/office/drawing/2014/chart" uri="{C3380CC4-5D6E-409C-BE32-E72D297353CC}">
                <c16:uniqueId val="{0000000D-0A97-42CF-BC23-5678B5AF726C}"/>
              </c:ext>
            </c:extLst>
          </c:dPt>
          <c:dPt>
            <c:idx val="7"/>
            <c:bubble3D val="0"/>
            <c:spPr>
              <a:solidFill>
                <a:schemeClr val="bg1">
                  <a:lumMod val="65000"/>
                </a:schemeClr>
              </a:solidFill>
            </c:spPr>
            <c:extLst>
              <c:ext xmlns:c16="http://schemas.microsoft.com/office/drawing/2014/chart" uri="{C3380CC4-5D6E-409C-BE32-E72D297353CC}">
                <c16:uniqueId val="{0000000F-0A97-42CF-BC23-5678B5AF726C}"/>
              </c:ext>
            </c:extLst>
          </c:dPt>
          <c:dPt>
            <c:idx val="8"/>
            <c:bubble3D val="0"/>
            <c:spPr>
              <a:solidFill>
                <a:schemeClr val="bg1"/>
              </a:solidFill>
            </c:spPr>
            <c:extLst>
              <c:ext xmlns:c16="http://schemas.microsoft.com/office/drawing/2014/chart" uri="{C3380CC4-5D6E-409C-BE32-E72D297353CC}">
                <c16:uniqueId val="{00000011-0A97-42CF-BC23-5678B5AF726C}"/>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13-0A97-42CF-BC23-5678B5AF726C}"/>
              </c:ext>
            </c:extLst>
          </c:dPt>
          <c:dPt>
            <c:idx val="10"/>
            <c:bubble3D val="0"/>
            <c:spPr>
              <a:solidFill>
                <a:schemeClr val="tx1"/>
              </a:solidFill>
            </c:spPr>
            <c:extLst>
              <c:ext xmlns:c16="http://schemas.microsoft.com/office/drawing/2014/chart" uri="{C3380CC4-5D6E-409C-BE32-E72D297353CC}">
                <c16:uniqueId val="{00000015-0A97-42CF-BC23-5678B5AF726C}"/>
              </c:ext>
            </c:extLst>
          </c:dPt>
          <c:dPt>
            <c:idx val="11"/>
            <c:bubble3D val="0"/>
            <c:spPr>
              <a:solidFill>
                <a:schemeClr val="bg1">
                  <a:lumMod val="65000"/>
                </a:schemeClr>
              </a:solidFill>
            </c:spPr>
            <c:extLst>
              <c:ext xmlns:c16="http://schemas.microsoft.com/office/drawing/2014/chart" uri="{C3380CC4-5D6E-409C-BE32-E72D297353CC}">
                <c16:uniqueId val="{00000017-0A97-42CF-BC23-5678B5AF726C}"/>
              </c:ext>
            </c:extLst>
          </c:dPt>
          <c:dPt>
            <c:idx val="12"/>
            <c:bubble3D val="0"/>
            <c:spPr>
              <a:solidFill>
                <a:schemeClr val="tx1"/>
              </a:solidFill>
            </c:spPr>
            <c:extLst>
              <c:ext xmlns:c16="http://schemas.microsoft.com/office/drawing/2014/chart" uri="{C3380CC4-5D6E-409C-BE32-E72D297353CC}">
                <c16:uniqueId val="{00000019-0A97-42CF-BC23-5678B5AF726C}"/>
              </c:ext>
            </c:extLst>
          </c:dPt>
          <c:dPt>
            <c:idx val="13"/>
            <c:bubble3D val="0"/>
            <c:extLst>
              <c:ext xmlns:c16="http://schemas.microsoft.com/office/drawing/2014/chart" uri="{C3380CC4-5D6E-409C-BE32-E72D297353CC}">
                <c16:uniqueId val="{0000001A-0A97-42CF-BC23-5678B5AF726C}"/>
              </c:ext>
            </c:extLst>
          </c:dPt>
          <c:dLbls>
            <c:dLbl>
              <c:idx val="0"/>
              <c:layout>
                <c:manualLayout>
                  <c:x val="8.3133493612167625E-2"/>
                  <c:y val="-3.913677456984544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A97-42CF-BC23-5678B5AF726C}"/>
                </c:ext>
              </c:extLst>
            </c:dLbl>
            <c:dLbl>
              <c:idx val="1"/>
              <c:layout>
                <c:manualLayout>
                  <c:x val="-7.7747916666666694E-2"/>
                  <c:y val="0.11868449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A97-42CF-BC23-5678B5AF726C}"/>
                </c:ext>
              </c:extLst>
            </c:dLbl>
            <c:dLbl>
              <c:idx val="2"/>
              <c:layout>
                <c:manualLayout>
                  <c:x val="-0.15626540898326013"/>
                  <c:y val="-0.116544238421810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A97-42CF-BC23-5678B5AF726C}"/>
                </c:ext>
              </c:extLst>
            </c:dLbl>
            <c:dLbl>
              <c:idx val="3"/>
              <c:layout>
                <c:manualLayout>
                  <c:x val="-4.4512816360679852E-3"/>
                  <c:y val="-0.2171634352157593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A97-42CF-BC23-5678B5AF726C}"/>
                </c:ext>
              </c:extLst>
            </c:dLbl>
            <c:dLbl>
              <c:idx val="4"/>
              <c:layout>
                <c:manualLayout>
                  <c:x val="-2.4455000000000011E-2"/>
                  <c:y val="5.091388888888890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A97-42CF-BC23-5678B5AF726C}"/>
                </c:ext>
              </c:extLst>
            </c:dLbl>
            <c:dLbl>
              <c:idx val="5"/>
              <c:layout>
                <c:manualLayout>
                  <c:x val="-6.4293749999999997E-2"/>
                  <c:y val="-2.9340277777778886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A97-42CF-BC23-5678B5AF726C}"/>
                </c:ext>
              </c:extLst>
            </c:dLbl>
            <c:dLbl>
              <c:idx val="6"/>
              <c:layout>
                <c:manualLayout>
                  <c:x val="-5.2648968152001999E-2"/>
                  <c:y val="-2.494932035934533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A97-42CF-BC23-5678B5AF726C}"/>
                </c:ext>
              </c:extLst>
            </c:dLbl>
            <c:dLbl>
              <c:idx val="7"/>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F-0A97-42CF-BC23-5678B5AF726C}"/>
                </c:ext>
              </c:extLst>
            </c:dLbl>
            <c:dLbl>
              <c:idx val="8"/>
              <c:layout>
                <c:manualLayout>
                  <c:x val="-3.4110138888888919E-2"/>
                  <c:y val="-4.045601851851852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A97-42CF-BC23-5678B5AF726C}"/>
                </c:ext>
              </c:extLst>
            </c:dLbl>
            <c:dLbl>
              <c:idx val="9"/>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3-0A97-42CF-BC23-5678B5AF726C}"/>
                </c:ext>
              </c:extLst>
            </c:dLbl>
            <c:dLbl>
              <c:idx val="10"/>
              <c:layout>
                <c:manualLayout>
                  <c:x val="-4.3688278868210903E-2"/>
                  <c:y val="-3.351499761716780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0A97-42CF-BC23-5678B5AF726C}"/>
                </c:ext>
              </c:extLst>
            </c:dLbl>
            <c:dLbl>
              <c:idx val="11"/>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7-0A97-42CF-BC23-5678B5AF726C}"/>
                </c:ext>
              </c:extLst>
            </c:dLbl>
            <c:dLbl>
              <c:idx val="12"/>
              <c:layout>
                <c:manualLayout>
                  <c:x val="-9.8129444444444575E-2"/>
                  <c:y val="-6.065046296296295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0A97-42CF-BC23-5678B5AF726C}"/>
                </c:ext>
              </c:extLst>
            </c:dLbl>
            <c:dLbl>
              <c:idx val="13"/>
              <c:layout>
                <c:manualLayout>
                  <c:x val="-2.9628687367229357E-3"/>
                  <c:y val="-4.997688297092946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A97-42CF-BC23-5678B5AF726C}"/>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'16-10'!$B$5:$B$17</c:f>
              <c:strCache>
                <c:ptCount val="13"/>
                <c:pt idx="0">
                  <c:v>議会費</c:v>
                </c:pt>
                <c:pt idx="1">
                  <c:v>総務費</c:v>
                </c:pt>
                <c:pt idx="2">
                  <c:v>民生費</c:v>
                </c:pt>
                <c:pt idx="3">
                  <c:v>衛生費</c:v>
                </c:pt>
                <c:pt idx="4">
                  <c:v>労働費  </c:v>
                </c:pt>
                <c:pt idx="5">
                  <c:v>農林水産業費</c:v>
                </c:pt>
                <c:pt idx="6">
                  <c:v>商工費</c:v>
                </c:pt>
                <c:pt idx="7">
                  <c:v>土木費</c:v>
                </c:pt>
                <c:pt idx="8">
                  <c:v>消防費</c:v>
                </c:pt>
                <c:pt idx="9">
                  <c:v>教育費</c:v>
                </c:pt>
                <c:pt idx="10">
                  <c:v>災害復旧費</c:v>
                </c:pt>
                <c:pt idx="11">
                  <c:v>公債費</c:v>
                </c:pt>
                <c:pt idx="12">
                  <c:v>予備費</c:v>
                </c:pt>
              </c:strCache>
            </c:strRef>
          </c:cat>
          <c:val>
            <c:numRef>
              <c:f>'16-10'!$D$5:$D$17</c:f>
              <c:numCache>
                <c:formatCode>#,##0.0_);[Red]\(#,##0.0\)</c:formatCode>
                <c:ptCount val="13"/>
                <c:pt idx="0">
                  <c:v>0.94719570405727926</c:v>
                </c:pt>
                <c:pt idx="1">
                  <c:v>14.755626491646778</c:v>
                </c:pt>
                <c:pt idx="2">
                  <c:v>29.01253579952267</c:v>
                </c:pt>
                <c:pt idx="3">
                  <c:v>9.7244451073985676</c:v>
                </c:pt>
                <c:pt idx="4">
                  <c:v>0.2650178997613365</c:v>
                </c:pt>
                <c:pt idx="5">
                  <c:v>3.3595704057279234</c:v>
                </c:pt>
                <c:pt idx="6">
                  <c:v>8.7560381861575181</c:v>
                </c:pt>
                <c:pt idx="7">
                  <c:v>8.4673269689737474</c:v>
                </c:pt>
                <c:pt idx="8">
                  <c:v>6.7848210023866349</c:v>
                </c:pt>
                <c:pt idx="9">
                  <c:v>10.680757756563246</c:v>
                </c:pt>
                <c:pt idx="10">
                  <c:v>0.24487470167064437</c:v>
                </c:pt>
                <c:pt idx="11">
                  <c:v>6.8824582338902154</c:v>
                </c:pt>
                <c:pt idx="12">
                  <c:v>0.11933174224343676</c:v>
                </c:pt>
              </c:numCache>
            </c:numRef>
          </c:val>
          <c:extLst>
            <c:ext xmlns:c16="http://schemas.microsoft.com/office/drawing/2014/chart" uri="{C3380CC4-5D6E-409C-BE32-E72D297353CC}">
              <c16:uniqueId val="{0000001B-0A97-42CF-BC23-5678B5AF726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10</xdr:col>
      <xdr:colOff>838200</xdr:colOff>
      <xdr:row>0</xdr:row>
      <xdr:rowOff>0</xdr:rowOff>
    </xdr:from>
    <xdr:to>
      <xdr:col>18</xdr:col>
      <xdr:colOff>228600</xdr:colOff>
      <xdr:row>0</xdr:row>
      <xdr:rowOff>0</xdr:rowOff>
    </xdr:to>
    <xdr:graphicFrame macro="">
      <xdr:nvGraphicFramePr>
        <xdr:cNvPr id="2" name="Chart 2">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100</xdr:row>
      <xdr:rowOff>0</xdr:rowOff>
    </xdr:from>
    <xdr:to>
      <xdr:col>8</xdr:col>
      <xdr:colOff>561340</xdr:colOff>
      <xdr:row>100</xdr:row>
      <xdr:rowOff>0</xdr:rowOff>
    </xdr:to>
    <xdr:graphicFrame macro="">
      <xdr:nvGraphicFramePr>
        <xdr:cNvPr id="3" name="Chart 6">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xdr:colOff>
      <xdr:row>31</xdr:row>
      <xdr:rowOff>164465</xdr:rowOff>
    </xdr:from>
    <xdr:to>
      <xdr:col>6</xdr:col>
      <xdr:colOff>114300</xdr:colOff>
      <xdr:row>54</xdr:row>
      <xdr:rowOff>164465</xdr:rowOff>
    </xdr:to>
    <xdr:graphicFrame macro="">
      <xdr:nvGraphicFramePr>
        <xdr:cNvPr id="6" name="Chart 9">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428625</xdr:colOff>
      <xdr:row>0</xdr:row>
      <xdr:rowOff>0</xdr:rowOff>
    </xdr:from>
    <xdr:to>
      <xdr:col>14</xdr:col>
      <xdr:colOff>542925</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21</xdr:row>
      <xdr:rowOff>0</xdr:rowOff>
    </xdr:from>
    <xdr:to>
      <xdr:col>13</xdr:col>
      <xdr:colOff>276225</xdr:colOff>
      <xdr:row>21</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154940</xdr:colOff>
      <xdr:row>23</xdr:row>
      <xdr:rowOff>43815</xdr:rowOff>
    </xdr:from>
    <xdr:to>
      <xdr:col>6</xdr:col>
      <xdr:colOff>411480</xdr:colOff>
      <xdr:row>48</xdr:row>
      <xdr:rowOff>168275</xdr:rowOff>
    </xdr:to>
    <xdr:graphicFrame macro="">
      <xdr:nvGraphicFramePr>
        <xdr:cNvPr id="6" name="Chart 2">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838200</xdr:colOff>
      <xdr:row>0</xdr:row>
      <xdr:rowOff>0</xdr:rowOff>
    </xdr:from>
    <xdr:to>
      <xdr:col>17</xdr:col>
      <xdr:colOff>228600</xdr:colOff>
      <xdr:row>0</xdr:row>
      <xdr:rowOff>0</xdr:rowOff>
    </xdr:to>
    <xdr:graphicFrame macro="">
      <xdr:nvGraphicFramePr>
        <xdr:cNvPr id="2" name="Chart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54</xdr:row>
      <xdr:rowOff>0</xdr:rowOff>
    </xdr:from>
    <xdr:to>
      <xdr:col>7</xdr:col>
      <xdr:colOff>561975</xdr:colOff>
      <xdr:row>54</xdr:row>
      <xdr:rowOff>0</xdr:rowOff>
    </xdr:to>
    <xdr:graphicFrame macro="">
      <xdr:nvGraphicFramePr>
        <xdr:cNvPr id="3" name="Chart 6">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xdr:row>
      <xdr:rowOff>2540</xdr:rowOff>
    </xdr:from>
    <xdr:to>
      <xdr:col>7</xdr:col>
      <xdr:colOff>48260</xdr:colOff>
      <xdr:row>35</xdr:row>
      <xdr:rowOff>97155</xdr:rowOff>
    </xdr:to>
    <xdr:graphicFrame macro="">
      <xdr:nvGraphicFramePr>
        <xdr:cNvPr id="8" name="Chart 10">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0</xdr:rowOff>
    </xdr:from>
    <xdr:to>
      <xdr:col>6</xdr:col>
      <xdr:colOff>0</xdr:colOff>
      <xdr:row>0</xdr:row>
      <xdr:rowOff>0</xdr:rowOff>
    </xdr:to>
    <xdr:graphicFrame macro="">
      <xdr:nvGraphicFramePr>
        <xdr:cNvPr id="2" name="Chart 4">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6</xdr:col>
      <xdr:colOff>0</xdr:colOff>
      <xdr:row>0</xdr:row>
      <xdr:rowOff>0</xdr:rowOff>
    </xdr:to>
    <xdr:graphicFrame macro="">
      <xdr:nvGraphicFramePr>
        <xdr:cNvPr id="3" name="Chart 6">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361315</xdr:colOff>
      <xdr:row>28</xdr:row>
      <xdr:rowOff>0</xdr:rowOff>
    </xdr:from>
    <xdr:to>
      <xdr:col>6</xdr:col>
      <xdr:colOff>0</xdr:colOff>
      <xdr:row>28</xdr:row>
      <xdr:rowOff>0</xdr:rowOff>
    </xdr:to>
    <xdr:graphicFrame macro="">
      <xdr:nvGraphicFramePr>
        <xdr:cNvPr id="4" name="Chart 8">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158115</xdr:colOff>
      <xdr:row>30</xdr:row>
      <xdr:rowOff>50165</xdr:rowOff>
    </xdr:from>
    <xdr:to>
      <xdr:col>4</xdr:col>
      <xdr:colOff>759460</xdr:colOff>
      <xdr:row>53</xdr:row>
      <xdr:rowOff>40640</xdr:rowOff>
    </xdr:to>
    <xdr:graphicFrame macro="">
      <xdr:nvGraphicFramePr>
        <xdr:cNvPr id="7" name="グラフ 1">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0</xdr:row>
      <xdr:rowOff>0</xdr:rowOff>
    </xdr:from>
    <xdr:to>
      <xdr:col>6</xdr:col>
      <xdr:colOff>0</xdr:colOff>
      <xdr:row>0</xdr:row>
      <xdr:rowOff>0</xdr:rowOff>
    </xdr:to>
    <xdr:graphicFrame macro="">
      <xdr:nvGraphicFramePr>
        <xdr:cNvPr id="2" name="Chart 1025">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1</xdr:row>
      <xdr:rowOff>0</xdr:rowOff>
    </xdr:from>
    <xdr:to>
      <xdr:col>6</xdr:col>
      <xdr:colOff>0</xdr:colOff>
      <xdr:row>1</xdr:row>
      <xdr:rowOff>0</xdr:rowOff>
    </xdr:to>
    <xdr:graphicFrame macro="">
      <xdr:nvGraphicFramePr>
        <xdr:cNvPr id="3" name="Chart 1026">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18415</xdr:colOff>
      <xdr:row>23</xdr:row>
      <xdr:rowOff>95250</xdr:rowOff>
    </xdr:from>
    <xdr:to>
      <xdr:col>5</xdr:col>
      <xdr:colOff>372745</xdr:colOff>
      <xdr:row>49</xdr:row>
      <xdr:rowOff>0</xdr:rowOff>
    </xdr:to>
    <xdr:graphicFrame macro="">
      <xdr:nvGraphicFramePr>
        <xdr:cNvPr id="7" name="グラフ 1">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tabSelected="1" workbookViewId="0">
      <selection sqref="A1:B1"/>
    </sheetView>
  </sheetViews>
  <sheetFormatPr defaultRowHeight="18.75" x14ac:dyDescent="0.4"/>
  <cols>
    <col min="1" max="1" width="9" customWidth="1"/>
    <col min="2" max="2" width="57.375" customWidth="1"/>
    <col min="3" max="3" width="9" style="103" customWidth="1"/>
  </cols>
  <sheetData>
    <row r="1" spans="1:5" ht="30" customHeight="1" x14ac:dyDescent="0.4">
      <c r="A1" s="235" t="s">
        <v>234</v>
      </c>
      <c r="B1" s="235"/>
      <c r="C1" s="100"/>
      <c r="D1" s="9"/>
      <c r="E1" s="9"/>
    </row>
    <row r="2" spans="1:5" ht="30" customHeight="1" x14ac:dyDescent="0.4">
      <c r="A2" s="235" t="s">
        <v>47</v>
      </c>
      <c r="B2" s="235"/>
      <c r="C2" s="100"/>
      <c r="D2" s="9"/>
      <c r="E2" s="9"/>
    </row>
    <row r="3" spans="1:5" ht="30" customHeight="1" x14ac:dyDescent="0.4">
      <c r="A3" s="236" t="s">
        <v>11</v>
      </c>
      <c r="B3" s="236"/>
      <c r="C3" s="100"/>
      <c r="D3" s="9"/>
      <c r="E3" s="9"/>
    </row>
    <row r="4" spans="1:5" ht="30" customHeight="1" x14ac:dyDescent="0.4">
      <c r="A4" s="2" t="s">
        <v>5</v>
      </c>
      <c r="B4" s="5" t="s">
        <v>6</v>
      </c>
      <c r="C4" s="5"/>
      <c r="D4" s="6"/>
      <c r="E4" s="6"/>
    </row>
    <row r="5" spans="1:5" s="1" customFormat="1" ht="30" customHeight="1" x14ac:dyDescent="0.4">
      <c r="A5" s="3" t="s">
        <v>53</v>
      </c>
      <c r="B5" s="7" t="s">
        <v>70</v>
      </c>
      <c r="C5" s="101"/>
      <c r="D5" s="7"/>
      <c r="E5" s="7"/>
    </row>
    <row r="6" spans="1:5" s="1" customFormat="1" ht="30" customHeight="1" x14ac:dyDescent="0.4">
      <c r="A6" s="3" t="s">
        <v>57</v>
      </c>
      <c r="B6" s="7" t="s">
        <v>13</v>
      </c>
      <c r="C6" s="234"/>
      <c r="D6" s="234"/>
      <c r="E6" s="6"/>
    </row>
    <row r="7" spans="1:5" s="1" customFormat="1" ht="30" customHeight="1" x14ac:dyDescent="0.4">
      <c r="A7" s="3" t="s">
        <v>58</v>
      </c>
      <c r="B7" s="6" t="s">
        <v>72</v>
      </c>
      <c r="C7" s="234"/>
      <c r="D7" s="234"/>
      <c r="E7" s="6"/>
    </row>
    <row r="8" spans="1:5" s="1" customFormat="1" ht="30" customHeight="1" x14ac:dyDescent="0.4">
      <c r="A8" s="3" t="s">
        <v>60</v>
      </c>
      <c r="B8" s="6" t="s">
        <v>74</v>
      </c>
      <c r="C8" s="5"/>
      <c r="D8" s="6"/>
      <c r="E8" s="6"/>
    </row>
    <row r="9" spans="1:5" s="1" customFormat="1" ht="30" customHeight="1" x14ac:dyDescent="0.4">
      <c r="A9" s="3" t="s">
        <v>62</v>
      </c>
      <c r="B9" s="7" t="s">
        <v>69</v>
      </c>
      <c r="C9" s="5"/>
      <c r="D9" s="6"/>
      <c r="E9" s="6"/>
    </row>
    <row r="10" spans="1:5" s="1" customFormat="1" ht="30" customHeight="1" x14ac:dyDescent="0.4">
      <c r="A10" s="3" t="s">
        <v>12</v>
      </c>
      <c r="B10" s="7" t="s">
        <v>65</v>
      </c>
      <c r="C10" s="5"/>
      <c r="D10" s="6"/>
      <c r="E10" s="6"/>
    </row>
    <row r="11" spans="1:5" s="1" customFormat="1" ht="30" customHeight="1" x14ac:dyDescent="0.4">
      <c r="A11" s="3" t="s">
        <v>40</v>
      </c>
      <c r="B11" s="7" t="s">
        <v>222</v>
      </c>
      <c r="C11" s="5"/>
      <c r="D11" s="6"/>
      <c r="E11" s="6"/>
    </row>
    <row r="12" spans="1:5" s="1" customFormat="1" ht="30" customHeight="1" x14ac:dyDescent="0.4">
      <c r="A12" s="3" t="s">
        <v>64</v>
      </c>
      <c r="B12" s="8" t="s">
        <v>75</v>
      </c>
      <c r="C12" s="5"/>
      <c r="D12" s="6"/>
      <c r="E12" s="6"/>
    </row>
    <row r="13" spans="1:5" s="1" customFormat="1" ht="30" customHeight="1" x14ac:dyDescent="0.4">
      <c r="A13" s="3" t="s">
        <v>67</v>
      </c>
      <c r="B13" s="8" t="s">
        <v>77</v>
      </c>
      <c r="C13" s="101"/>
      <c r="D13" s="7"/>
      <c r="E13" s="7"/>
    </row>
    <row r="14" spans="1:5" s="1" customFormat="1" ht="30" customHeight="1" x14ac:dyDescent="0.4">
      <c r="A14" s="3" t="s">
        <v>221</v>
      </c>
      <c r="B14" s="7" t="s">
        <v>78</v>
      </c>
      <c r="C14" s="101"/>
      <c r="D14" s="7"/>
      <c r="E14" s="7"/>
    </row>
    <row r="15" spans="1:5" s="1" customFormat="1" ht="30" customHeight="1" x14ac:dyDescent="0.4">
      <c r="A15" s="3"/>
      <c r="B15" s="7"/>
      <c r="C15" s="101"/>
      <c r="D15" s="7"/>
      <c r="E15" s="7"/>
    </row>
    <row r="16" spans="1:5" s="1" customFormat="1" ht="30" customHeight="1" x14ac:dyDescent="0.4">
      <c r="A16" s="3"/>
      <c r="B16" s="7"/>
      <c r="C16" s="101"/>
      <c r="D16" s="7"/>
      <c r="E16" s="7"/>
    </row>
    <row r="17" spans="1:5" s="1" customFormat="1" ht="30" customHeight="1" x14ac:dyDescent="0.4">
      <c r="A17" s="3"/>
      <c r="B17" s="7"/>
      <c r="C17" s="101"/>
      <c r="D17" s="7"/>
      <c r="E17" s="7"/>
    </row>
    <row r="18" spans="1:5" s="1" customFormat="1" ht="30" customHeight="1" x14ac:dyDescent="0.4">
      <c r="A18" s="3"/>
      <c r="B18" s="8"/>
      <c r="C18" s="101"/>
      <c r="D18" s="7"/>
      <c r="E18" s="7"/>
    </row>
    <row r="19" spans="1:5" s="1" customFormat="1" ht="30" customHeight="1" x14ac:dyDescent="0.4">
      <c r="A19" s="3"/>
      <c r="B19" s="7"/>
      <c r="C19" s="101"/>
      <c r="D19" s="7"/>
      <c r="E19" s="7"/>
    </row>
    <row r="20" spans="1:5" s="1" customFormat="1" ht="30" customHeight="1" x14ac:dyDescent="0.4">
      <c r="A20" s="3"/>
      <c r="B20" s="7"/>
      <c r="C20" s="101"/>
      <c r="D20" s="7"/>
      <c r="E20" s="7"/>
    </row>
    <row r="21" spans="1:5" s="1" customFormat="1" ht="30" customHeight="1" x14ac:dyDescent="0.4">
      <c r="A21" s="4"/>
      <c r="C21" s="101"/>
      <c r="D21" s="7"/>
      <c r="E21" s="7"/>
    </row>
    <row r="22" spans="1:5" s="1" customFormat="1" ht="30" customHeight="1" x14ac:dyDescent="0.4">
      <c r="A22" s="4"/>
      <c r="C22" s="101"/>
      <c r="D22" s="7"/>
      <c r="E22" s="7"/>
    </row>
    <row r="23" spans="1:5" s="1" customFormat="1" ht="30" customHeight="1" x14ac:dyDescent="0.4">
      <c r="A23" s="4"/>
      <c r="B23" s="7"/>
      <c r="C23" s="101"/>
      <c r="D23" s="7"/>
      <c r="E23" s="7"/>
    </row>
    <row r="24" spans="1:5" s="1" customFormat="1" ht="30" customHeight="1" x14ac:dyDescent="0.4">
      <c r="A24" s="4"/>
      <c r="B24" s="7"/>
      <c r="C24" s="101"/>
      <c r="D24" s="7"/>
      <c r="E24" s="7"/>
    </row>
    <row r="25" spans="1:5" s="1" customFormat="1" ht="30" customHeight="1" x14ac:dyDescent="0.4">
      <c r="A25" s="4"/>
      <c r="B25" s="7"/>
      <c r="C25" s="101"/>
      <c r="D25" s="7"/>
      <c r="E25" s="7"/>
    </row>
    <row r="26" spans="1:5" s="1" customFormat="1" ht="30" customHeight="1" x14ac:dyDescent="0.4">
      <c r="C26" s="102"/>
    </row>
    <row r="27" spans="1:5" s="1" customFormat="1" ht="30" customHeight="1" x14ac:dyDescent="0.4">
      <c r="C27" s="102"/>
    </row>
    <row r="28" spans="1:5" s="1" customFormat="1" ht="30" customHeight="1" x14ac:dyDescent="0.4">
      <c r="C28" s="102"/>
    </row>
    <row r="29" spans="1:5" s="1" customFormat="1" ht="30" customHeight="1" x14ac:dyDescent="0.4">
      <c r="C29" s="102"/>
    </row>
    <row r="30" spans="1:5" s="1" customFormat="1" ht="30" customHeight="1" x14ac:dyDescent="0.4">
      <c r="C30" s="102"/>
    </row>
    <row r="31" spans="1:5" s="1" customFormat="1" ht="30" customHeight="1" x14ac:dyDescent="0.4">
      <c r="C31" s="102"/>
    </row>
    <row r="32" spans="1:5" s="1" customFormat="1" ht="24.95" customHeight="1" x14ac:dyDescent="0.4">
      <c r="C32" s="102"/>
    </row>
    <row r="33" spans="3:3" s="1" customFormat="1" ht="24.95" customHeight="1" x14ac:dyDescent="0.4">
      <c r="C33" s="102"/>
    </row>
    <row r="34" spans="3:3" s="1" customFormat="1" ht="24.95" customHeight="1" x14ac:dyDescent="0.4">
      <c r="C34" s="102"/>
    </row>
    <row r="35" spans="3:3" s="1" customFormat="1" ht="24.95" customHeight="1" x14ac:dyDescent="0.4">
      <c r="C35" s="102"/>
    </row>
    <row r="36" spans="3:3" s="1" customFormat="1" ht="24.95" customHeight="1" x14ac:dyDescent="0.4">
      <c r="C36" s="102"/>
    </row>
    <row r="37" spans="3:3" s="1" customFormat="1" ht="24.95" customHeight="1" x14ac:dyDescent="0.4">
      <c r="C37" s="102"/>
    </row>
    <row r="38" spans="3:3" s="1" customFormat="1" ht="24.95" customHeight="1" x14ac:dyDescent="0.4">
      <c r="C38" s="102"/>
    </row>
    <row r="39" spans="3:3" s="1" customFormat="1" ht="24.95" customHeight="1" x14ac:dyDescent="0.4">
      <c r="C39" s="102"/>
    </row>
    <row r="40" spans="3:3" s="1" customFormat="1" ht="24.95" customHeight="1" x14ac:dyDescent="0.4">
      <c r="C40" s="102"/>
    </row>
    <row r="41" spans="3:3" s="1" customFormat="1" ht="24.95" customHeight="1" x14ac:dyDescent="0.4">
      <c r="C41" s="102"/>
    </row>
    <row r="42" spans="3:3" s="1" customFormat="1" ht="24.95" customHeight="1" x14ac:dyDescent="0.4">
      <c r="C42" s="102"/>
    </row>
    <row r="43" spans="3:3" s="1" customFormat="1" ht="24.95" customHeight="1" x14ac:dyDescent="0.4">
      <c r="C43" s="102"/>
    </row>
    <row r="44" spans="3:3" s="1" customFormat="1" ht="24.95" customHeight="1" x14ac:dyDescent="0.4">
      <c r="C44" s="102"/>
    </row>
    <row r="45" spans="3:3" s="1" customFormat="1" ht="24.95" customHeight="1" x14ac:dyDescent="0.4">
      <c r="C45" s="102"/>
    </row>
    <row r="46" spans="3:3" s="1" customFormat="1" ht="24.95" customHeight="1" x14ac:dyDescent="0.4">
      <c r="C46" s="102"/>
    </row>
    <row r="47" spans="3:3" s="1" customFormat="1" ht="24.95" customHeight="1" x14ac:dyDescent="0.4">
      <c r="C47" s="102"/>
    </row>
    <row r="48" spans="3:3" s="1" customFormat="1" ht="24.95" customHeight="1" x14ac:dyDescent="0.4">
      <c r="C48" s="102"/>
    </row>
    <row r="49" spans="3:3" s="1" customFormat="1" ht="24.95" customHeight="1" x14ac:dyDescent="0.4">
      <c r="C49" s="102"/>
    </row>
    <row r="50" spans="3:3" s="1" customFormat="1" ht="24.95" customHeight="1" x14ac:dyDescent="0.4">
      <c r="C50" s="102"/>
    </row>
    <row r="51" spans="3:3" s="1" customFormat="1" ht="24.95" customHeight="1" x14ac:dyDescent="0.4">
      <c r="C51" s="102"/>
    </row>
    <row r="52" spans="3:3" s="1" customFormat="1" ht="24.95" customHeight="1" x14ac:dyDescent="0.4">
      <c r="C52" s="102"/>
    </row>
    <row r="53" spans="3:3" s="1" customFormat="1" ht="24.95" customHeight="1" x14ac:dyDescent="0.4">
      <c r="C53" s="102"/>
    </row>
    <row r="54" spans="3:3" s="1" customFormat="1" ht="24.95" customHeight="1" x14ac:dyDescent="0.4">
      <c r="C54" s="102"/>
    </row>
    <row r="55" spans="3:3" s="1" customFormat="1" ht="24.95" customHeight="1" x14ac:dyDescent="0.4">
      <c r="C55" s="102"/>
    </row>
    <row r="56" spans="3:3" s="1" customFormat="1" ht="24.95" customHeight="1" x14ac:dyDescent="0.4">
      <c r="C56" s="102"/>
    </row>
    <row r="57" spans="3:3" s="1" customFormat="1" ht="24.95" customHeight="1" x14ac:dyDescent="0.4">
      <c r="C57" s="102"/>
    </row>
    <row r="58" spans="3:3" s="1" customFormat="1" ht="24.95" customHeight="1" x14ac:dyDescent="0.4">
      <c r="C58" s="102"/>
    </row>
    <row r="59" spans="3:3" s="1" customFormat="1" ht="24.95" customHeight="1" x14ac:dyDescent="0.4">
      <c r="C59" s="102"/>
    </row>
    <row r="60" spans="3:3" s="1" customFormat="1" ht="24.95" customHeight="1" x14ac:dyDescent="0.4">
      <c r="C60" s="102"/>
    </row>
    <row r="61" spans="3:3" s="1" customFormat="1" ht="24.95" customHeight="1" x14ac:dyDescent="0.4">
      <c r="C61" s="102"/>
    </row>
    <row r="62" spans="3:3" s="1" customFormat="1" ht="24.95" customHeight="1" x14ac:dyDescent="0.4">
      <c r="C62" s="102"/>
    </row>
    <row r="63" spans="3:3" s="1" customFormat="1" ht="24.95" customHeight="1" x14ac:dyDescent="0.4">
      <c r="C63" s="102"/>
    </row>
    <row r="64" spans="3:3" s="1" customFormat="1" ht="24.95" customHeight="1" x14ac:dyDescent="0.4">
      <c r="C64" s="102"/>
    </row>
    <row r="65" spans="3:3" s="1" customFormat="1" ht="24.95" customHeight="1" x14ac:dyDescent="0.4">
      <c r="C65" s="102"/>
    </row>
    <row r="66" spans="3:3" s="1" customFormat="1" ht="24.95" customHeight="1" x14ac:dyDescent="0.4">
      <c r="C66" s="102"/>
    </row>
    <row r="67" spans="3:3" s="1" customFormat="1" ht="24.95" customHeight="1" x14ac:dyDescent="0.4">
      <c r="C67" s="102"/>
    </row>
    <row r="68" spans="3:3" s="1" customFormat="1" ht="24.95" customHeight="1" x14ac:dyDescent="0.4">
      <c r="C68" s="102"/>
    </row>
    <row r="69" spans="3:3" s="1" customFormat="1" ht="24.95" customHeight="1" x14ac:dyDescent="0.4">
      <c r="C69" s="102"/>
    </row>
    <row r="70" spans="3:3" s="1" customFormat="1" ht="24.95" customHeight="1" x14ac:dyDescent="0.4">
      <c r="C70" s="102"/>
    </row>
    <row r="71" spans="3:3" s="1" customFormat="1" ht="24.95" customHeight="1" x14ac:dyDescent="0.4">
      <c r="C71" s="102"/>
    </row>
    <row r="72" spans="3:3" s="1" customFormat="1" ht="24.95" customHeight="1" x14ac:dyDescent="0.4">
      <c r="C72" s="102"/>
    </row>
    <row r="73" spans="3:3" s="1" customFormat="1" ht="24.95" customHeight="1" x14ac:dyDescent="0.4">
      <c r="C73" s="102"/>
    </row>
    <row r="74" spans="3:3" s="1" customFormat="1" ht="24.95" customHeight="1" x14ac:dyDescent="0.4">
      <c r="C74" s="102"/>
    </row>
    <row r="75" spans="3:3" s="1" customFormat="1" ht="24.95" customHeight="1" x14ac:dyDescent="0.4">
      <c r="C75" s="102"/>
    </row>
    <row r="76" spans="3:3" s="1" customFormat="1" ht="24.95" customHeight="1" x14ac:dyDescent="0.4">
      <c r="C76" s="102"/>
    </row>
    <row r="77" spans="3:3" s="1" customFormat="1" ht="24.95" customHeight="1" x14ac:dyDescent="0.4">
      <c r="C77" s="102"/>
    </row>
    <row r="78" spans="3:3" s="1" customFormat="1" ht="24.95" customHeight="1" x14ac:dyDescent="0.4">
      <c r="C78" s="102"/>
    </row>
    <row r="79" spans="3:3" s="1" customFormat="1" ht="24.95" customHeight="1" x14ac:dyDescent="0.4">
      <c r="C79" s="102"/>
    </row>
  </sheetData>
  <sheetProtection sheet="1" objects="1" scenarios="1"/>
  <mergeCells count="5">
    <mergeCell ref="C7:D7"/>
    <mergeCell ref="A1:B1"/>
    <mergeCell ref="A2:B2"/>
    <mergeCell ref="A3:B3"/>
    <mergeCell ref="C6:D6"/>
  </mergeCells>
  <phoneticPr fontId="3"/>
  <hyperlinks>
    <hyperlink ref="A5" location="'16-1'!A1" display="16-1"/>
    <hyperlink ref="A6:A13" location="'15-1'!A1" display="16-2"/>
    <hyperlink ref="A14" location="'16-10'!A1" display="16-10"/>
    <hyperlink ref="A6" location="'16-2'!A1" display="16-2"/>
    <hyperlink ref="A7" location="'16-3'!A1" display="16-3"/>
    <hyperlink ref="A8" location="'16-4'!A1" display="16-4"/>
    <hyperlink ref="A9" location="'16-5'!A1" display="16-5"/>
    <hyperlink ref="A10" location="'16-6'!A1" display="16-6"/>
    <hyperlink ref="A11" location="'16-7 一般会計決算額推移'!A1" display="16-7"/>
    <hyperlink ref="A12" location="'16-8'!A1" display="16-8"/>
    <hyperlink ref="A13" location="'16-9'!A1" display="16-9"/>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workbookViewId="0"/>
  </sheetViews>
  <sheetFormatPr defaultRowHeight="15" customHeight="1" x14ac:dyDescent="0.4"/>
  <cols>
    <col min="1" max="1" width="5.625" style="110" customWidth="1"/>
    <col min="2" max="2" width="15.625" style="110" customWidth="1"/>
    <col min="3" max="5" width="20.625" style="110" customWidth="1"/>
    <col min="6" max="6" width="4" style="110" customWidth="1"/>
    <col min="7" max="7" width="9" style="110" customWidth="1"/>
    <col min="8" max="8" width="9" style="112" customWidth="1"/>
    <col min="9" max="16383" width="9" style="110" customWidth="1"/>
    <col min="16384" max="16384" width="9" style="110"/>
  </cols>
  <sheetData>
    <row r="1" spans="1:8" ht="20.25" customHeight="1" x14ac:dyDescent="0.4">
      <c r="A1" s="109" t="s">
        <v>46</v>
      </c>
      <c r="C1" s="109"/>
      <c r="D1" s="111"/>
      <c r="E1" s="111"/>
    </row>
    <row r="2" spans="1:8" ht="15" customHeight="1" x14ac:dyDescent="0.4">
      <c r="A2" s="113"/>
      <c r="B2" s="111"/>
      <c r="C2" s="111"/>
      <c r="D2" s="111"/>
      <c r="E2" s="114" t="s">
        <v>33</v>
      </c>
    </row>
    <row r="3" spans="1:8" s="116" customFormat="1" ht="15" customHeight="1" x14ac:dyDescent="0.4">
      <c r="A3" s="113"/>
      <c r="B3" s="115" t="s">
        <v>54</v>
      </c>
      <c r="C3" s="115" t="s">
        <v>71</v>
      </c>
      <c r="D3" s="115" t="s">
        <v>80</v>
      </c>
      <c r="E3" s="115" t="s">
        <v>26</v>
      </c>
      <c r="H3" s="117"/>
    </row>
    <row r="4" spans="1:8" s="116" customFormat="1" ht="15" customHeight="1" x14ac:dyDescent="0.4">
      <c r="B4" s="118" t="s">
        <v>19</v>
      </c>
      <c r="C4" s="119">
        <f>SUM(D4:E4)</f>
        <v>360</v>
      </c>
      <c r="D4" s="119">
        <v>233</v>
      </c>
      <c r="E4" s="119">
        <v>127</v>
      </c>
      <c r="H4" s="120"/>
    </row>
    <row r="5" spans="1:8" s="116" customFormat="1" ht="15" customHeight="1" x14ac:dyDescent="0.4">
      <c r="B5" s="118" t="s">
        <v>31</v>
      </c>
      <c r="C5" s="119">
        <f t="shared" ref="C5:C19" si="0">SUM(D5:E5)</f>
        <v>347</v>
      </c>
      <c r="D5" s="119">
        <v>225</v>
      </c>
      <c r="E5" s="119">
        <v>122</v>
      </c>
      <c r="H5" s="120"/>
    </row>
    <row r="6" spans="1:8" s="116" customFormat="1" ht="15" customHeight="1" x14ac:dyDescent="0.4">
      <c r="B6" s="121" t="s">
        <v>1</v>
      </c>
      <c r="C6" s="122">
        <f t="shared" si="0"/>
        <v>340</v>
      </c>
      <c r="D6" s="122">
        <v>222</v>
      </c>
      <c r="E6" s="122">
        <v>118</v>
      </c>
      <c r="H6" s="120"/>
    </row>
    <row r="7" spans="1:8" s="116" customFormat="1" ht="15" customHeight="1" x14ac:dyDescent="0.4">
      <c r="B7" s="118" t="s">
        <v>28</v>
      </c>
      <c r="C7" s="119">
        <f t="shared" si="0"/>
        <v>336</v>
      </c>
      <c r="D7" s="119">
        <v>216</v>
      </c>
      <c r="E7" s="119">
        <v>120</v>
      </c>
      <c r="H7" s="120"/>
    </row>
    <row r="8" spans="1:8" s="116" customFormat="1" ht="15" customHeight="1" x14ac:dyDescent="0.4">
      <c r="B8" s="118" t="s">
        <v>25</v>
      </c>
      <c r="C8" s="119">
        <f t="shared" si="0"/>
        <v>334</v>
      </c>
      <c r="D8" s="119">
        <v>213</v>
      </c>
      <c r="E8" s="119">
        <v>121</v>
      </c>
      <c r="H8" s="120"/>
    </row>
    <row r="9" spans="1:8" s="116" customFormat="1" ht="15" customHeight="1" x14ac:dyDescent="0.4">
      <c r="B9" s="118" t="s">
        <v>23</v>
      </c>
      <c r="C9" s="119">
        <f t="shared" si="0"/>
        <v>334</v>
      </c>
      <c r="D9" s="119">
        <v>214</v>
      </c>
      <c r="E9" s="119">
        <v>120</v>
      </c>
      <c r="H9" s="120"/>
    </row>
    <row r="10" spans="1:8" s="116" customFormat="1" ht="15" customHeight="1" x14ac:dyDescent="0.4">
      <c r="B10" s="118" t="s">
        <v>22</v>
      </c>
      <c r="C10" s="119">
        <f t="shared" si="0"/>
        <v>331</v>
      </c>
      <c r="D10" s="119">
        <v>214</v>
      </c>
      <c r="E10" s="119">
        <v>117</v>
      </c>
      <c r="H10" s="120"/>
    </row>
    <row r="11" spans="1:8" s="116" customFormat="1" ht="15" customHeight="1" x14ac:dyDescent="0.4">
      <c r="B11" s="121" t="s">
        <v>21</v>
      </c>
      <c r="C11" s="122">
        <f t="shared" si="0"/>
        <v>326</v>
      </c>
      <c r="D11" s="122">
        <v>203</v>
      </c>
      <c r="E11" s="122">
        <v>123</v>
      </c>
      <c r="H11" s="120"/>
    </row>
    <row r="12" spans="1:8" s="116" customFormat="1" ht="15" customHeight="1" x14ac:dyDescent="0.4">
      <c r="B12" s="118" t="s">
        <v>0</v>
      </c>
      <c r="C12" s="119">
        <f t="shared" si="0"/>
        <v>327</v>
      </c>
      <c r="D12" s="119">
        <v>201</v>
      </c>
      <c r="E12" s="119">
        <v>126</v>
      </c>
      <c r="H12" s="120"/>
    </row>
    <row r="13" spans="1:8" s="116" customFormat="1" ht="15" customHeight="1" x14ac:dyDescent="0.4">
      <c r="B13" s="118" t="s">
        <v>16</v>
      </c>
      <c r="C13" s="119">
        <f t="shared" si="0"/>
        <v>326</v>
      </c>
      <c r="D13" s="119">
        <v>198</v>
      </c>
      <c r="E13" s="119">
        <v>128</v>
      </c>
      <c r="H13" s="120"/>
    </row>
    <row r="14" spans="1:8" s="116" customFormat="1" ht="15" customHeight="1" x14ac:dyDescent="0.4">
      <c r="B14" s="118" t="s">
        <v>3</v>
      </c>
      <c r="C14" s="119">
        <f t="shared" si="0"/>
        <v>330</v>
      </c>
      <c r="D14" s="119">
        <v>202</v>
      </c>
      <c r="E14" s="119">
        <v>128</v>
      </c>
      <c r="H14" s="120"/>
    </row>
    <row r="15" spans="1:8" s="116" customFormat="1" ht="15" customHeight="1" x14ac:dyDescent="0.4">
      <c r="B15" s="118" t="s">
        <v>36</v>
      </c>
      <c r="C15" s="119">
        <f t="shared" si="0"/>
        <v>332</v>
      </c>
      <c r="D15" s="119">
        <v>206</v>
      </c>
      <c r="E15" s="119">
        <v>126</v>
      </c>
      <c r="H15" s="120"/>
    </row>
    <row r="16" spans="1:8" s="116" customFormat="1" ht="15" customHeight="1" x14ac:dyDescent="0.4">
      <c r="B16" s="121" t="s">
        <v>18</v>
      </c>
      <c r="C16" s="122">
        <f t="shared" si="0"/>
        <v>328</v>
      </c>
      <c r="D16" s="122">
        <v>204</v>
      </c>
      <c r="E16" s="122">
        <v>124</v>
      </c>
      <c r="H16" s="120"/>
    </row>
    <row r="17" spans="2:8" s="116" customFormat="1" ht="15" customHeight="1" x14ac:dyDescent="0.4">
      <c r="B17" s="123" t="s">
        <v>29</v>
      </c>
      <c r="C17" s="119">
        <f t="shared" si="0"/>
        <v>320</v>
      </c>
      <c r="D17" s="124">
        <v>200</v>
      </c>
      <c r="E17" s="124">
        <v>120</v>
      </c>
      <c r="H17" s="120"/>
    </row>
    <row r="18" spans="2:8" s="116" customFormat="1" ht="15" customHeight="1" x14ac:dyDescent="0.4">
      <c r="B18" s="118" t="s">
        <v>17</v>
      </c>
      <c r="C18" s="119">
        <f t="shared" si="0"/>
        <v>320</v>
      </c>
      <c r="D18" s="119">
        <v>203</v>
      </c>
      <c r="E18" s="119">
        <v>117</v>
      </c>
      <c r="H18" s="120"/>
    </row>
    <row r="19" spans="2:8" s="116" customFormat="1" ht="15" customHeight="1" x14ac:dyDescent="0.4">
      <c r="B19" s="125" t="s">
        <v>227</v>
      </c>
      <c r="C19" s="126">
        <f t="shared" si="0"/>
        <v>315</v>
      </c>
      <c r="D19" s="119">
        <v>200</v>
      </c>
      <c r="E19" s="119">
        <v>115</v>
      </c>
      <c r="H19" s="120"/>
    </row>
    <row r="20" spans="2:8" s="116" customFormat="1" ht="15" customHeight="1" x14ac:dyDescent="0.4">
      <c r="B20" s="127"/>
      <c r="C20" s="127"/>
      <c r="D20" s="237" t="s">
        <v>79</v>
      </c>
      <c r="E20" s="237"/>
      <c r="H20" s="128"/>
    </row>
    <row r="21" spans="2:8" s="116" customFormat="1" ht="15" customHeight="1" x14ac:dyDescent="0.4">
      <c r="B21" s="111" t="s">
        <v>38</v>
      </c>
      <c r="C21" s="127"/>
      <c r="D21" s="127"/>
      <c r="E21" s="127"/>
      <c r="H21" s="128"/>
    </row>
    <row r="22" spans="2:8" s="116" customFormat="1" ht="15" customHeight="1" x14ac:dyDescent="0.4">
      <c r="H22" s="128"/>
    </row>
    <row r="23" spans="2:8" ht="15" customHeight="1" x14ac:dyDescent="0.4">
      <c r="B23" s="129" t="s">
        <v>10</v>
      </c>
      <c r="C23" s="129"/>
    </row>
  </sheetData>
  <sheetProtection sheet="1" objects="1" scenarios="1"/>
  <mergeCells count="1">
    <mergeCell ref="D20:E20"/>
  </mergeCells>
  <phoneticPr fontId="3"/>
  <hyperlinks>
    <hyperlink ref="B23"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workbookViewId="0">
      <selection activeCell="H13" sqref="H13"/>
    </sheetView>
  </sheetViews>
  <sheetFormatPr defaultRowHeight="15" customHeight="1" x14ac:dyDescent="0.4"/>
  <cols>
    <col min="1" max="1" width="5.5" style="110" customWidth="1"/>
    <col min="2" max="5" width="15.625" style="110" customWidth="1"/>
    <col min="6" max="6" width="4" style="110" customWidth="1"/>
    <col min="7" max="16383" width="9" style="110" customWidth="1"/>
    <col min="16384" max="16384" width="9" style="110"/>
  </cols>
  <sheetData>
    <row r="1" spans="1:6" ht="21" customHeight="1" x14ac:dyDescent="0.4">
      <c r="A1" s="109" t="s">
        <v>88</v>
      </c>
      <c r="B1" s="109"/>
      <c r="C1" s="109"/>
      <c r="D1" s="109"/>
      <c r="E1" s="109"/>
      <c r="F1" s="109"/>
    </row>
    <row r="2" spans="1:6" ht="15" customHeight="1" x14ac:dyDescent="0.4">
      <c r="A2" s="113"/>
      <c r="B2" s="111"/>
      <c r="C2" s="111"/>
      <c r="D2" s="111"/>
      <c r="E2" s="114" t="s">
        <v>33</v>
      </c>
      <c r="F2" s="114"/>
    </row>
    <row r="3" spans="1:6" s="116" customFormat="1" ht="15" customHeight="1" x14ac:dyDescent="0.4">
      <c r="A3" s="113"/>
      <c r="B3" s="239" t="s">
        <v>85</v>
      </c>
      <c r="C3" s="238" t="s">
        <v>235</v>
      </c>
      <c r="D3" s="238"/>
      <c r="E3" s="238"/>
      <c r="F3" s="117"/>
    </row>
    <row r="4" spans="1:6" s="116" customFormat="1" ht="15" customHeight="1" x14ac:dyDescent="0.4">
      <c r="A4" s="131"/>
      <c r="B4" s="239"/>
      <c r="C4" s="115" t="s">
        <v>87</v>
      </c>
      <c r="D4" s="115" t="s">
        <v>80</v>
      </c>
      <c r="E4" s="115" t="s">
        <v>26</v>
      </c>
      <c r="F4" s="117"/>
    </row>
    <row r="5" spans="1:6" s="116" customFormat="1" ht="15" customHeight="1" x14ac:dyDescent="0.4">
      <c r="B5" s="132" t="s">
        <v>37</v>
      </c>
      <c r="C5" s="133">
        <f>SUM(C6:C13)</f>
        <v>25085</v>
      </c>
      <c r="D5" s="133">
        <f>SUM(D6:D13)</f>
        <v>12010</v>
      </c>
      <c r="E5" s="133">
        <f>SUM(E6:E13)</f>
        <v>13075</v>
      </c>
      <c r="F5" s="134"/>
    </row>
    <row r="6" spans="1:6" s="116" customFormat="1" ht="15" customHeight="1" x14ac:dyDescent="0.4">
      <c r="B6" s="135" t="s">
        <v>86</v>
      </c>
      <c r="C6" s="136">
        <v>13694</v>
      </c>
      <c r="D6" s="136">
        <v>6504</v>
      </c>
      <c r="E6" s="136">
        <v>7190</v>
      </c>
      <c r="F6" s="134"/>
    </row>
    <row r="7" spans="1:6" s="116" customFormat="1" ht="15" customHeight="1" x14ac:dyDescent="0.4">
      <c r="B7" s="135" t="s">
        <v>82</v>
      </c>
      <c r="C7" s="136">
        <v>1640</v>
      </c>
      <c r="D7" s="136">
        <v>810</v>
      </c>
      <c r="E7" s="136">
        <v>830</v>
      </c>
      <c r="F7" s="134"/>
    </row>
    <row r="8" spans="1:6" s="116" customFormat="1" ht="15" customHeight="1" x14ac:dyDescent="0.4">
      <c r="B8" s="135" t="s">
        <v>84</v>
      </c>
      <c r="C8" s="136">
        <v>1163</v>
      </c>
      <c r="D8" s="136">
        <v>569</v>
      </c>
      <c r="E8" s="136">
        <v>594</v>
      </c>
      <c r="F8" s="134"/>
    </row>
    <row r="9" spans="1:6" s="116" customFormat="1" ht="15" customHeight="1" x14ac:dyDescent="0.4">
      <c r="B9" s="135" t="s">
        <v>68</v>
      </c>
      <c r="C9" s="136">
        <v>987</v>
      </c>
      <c r="D9" s="136">
        <v>449</v>
      </c>
      <c r="E9" s="136">
        <v>538</v>
      </c>
      <c r="F9" s="134"/>
    </row>
    <row r="10" spans="1:6" s="116" customFormat="1" ht="15" customHeight="1" x14ac:dyDescent="0.4">
      <c r="B10" s="135" t="s">
        <v>83</v>
      </c>
      <c r="C10" s="136">
        <v>3489</v>
      </c>
      <c r="D10" s="136">
        <v>1685</v>
      </c>
      <c r="E10" s="136">
        <v>1804</v>
      </c>
      <c r="F10" s="134"/>
    </row>
    <row r="11" spans="1:6" s="116" customFormat="1" ht="15" customHeight="1" x14ac:dyDescent="0.4">
      <c r="B11" s="135" t="s">
        <v>63</v>
      </c>
      <c r="C11" s="136">
        <v>2516</v>
      </c>
      <c r="D11" s="136">
        <v>1213</v>
      </c>
      <c r="E11" s="136">
        <v>1303</v>
      </c>
      <c r="F11" s="134"/>
    </row>
    <row r="12" spans="1:6" s="116" customFormat="1" ht="15" customHeight="1" x14ac:dyDescent="0.4">
      <c r="B12" s="135" t="s">
        <v>81</v>
      </c>
      <c r="C12" s="136">
        <v>1362</v>
      </c>
      <c r="D12" s="136">
        <v>658</v>
      </c>
      <c r="E12" s="136">
        <v>704</v>
      </c>
      <c r="F12" s="134"/>
    </row>
    <row r="13" spans="1:6" s="116" customFormat="1" ht="15" customHeight="1" x14ac:dyDescent="0.4">
      <c r="B13" s="137" t="s">
        <v>45</v>
      </c>
      <c r="C13" s="138">
        <v>234</v>
      </c>
      <c r="D13" s="138">
        <v>122</v>
      </c>
      <c r="E13" s="138">
        <v>112</v>
      </c>
      <c r="F13" s="134"/>
    </row>
    <row r="14" spans="1:6" s="116" customFormat="1" ht="15" customHeight="1" x14ac:dyDescent="0.4">
      <c r="B14" s="111"/>
      <c r="C14" s="111"/>
      <c r="D14" s="237" t="s">
        <v>24</v>
      </c>
      <c r="E14" s="237"/>
      <c r="F14" s="111"/>
    </row>
    <row r="15" spans="1:6" s="116" customFormat="1" ht="15" customHeight="1" x14ac:dyDescent="0.4">
      <c r="B15" s="139"/>
      <c r="C15" s="139"/>
      <c r="D15" s="139"/>
      <c r="E15" s="139"/>
      <c r="F15" s="110"/>
    </row>
    <row r="16" spans="1:6" s="116" customFormat="1" ht="15" customHeight="1" x14ac:dyDescent="0.4">
      <c r="B16" s="129" t="s">
        <v>10</v>
      </c>
    </row>
    <row r="17" s="116" customFormat="1" ht="15" customHeight="1" x14ac:dyDescent="0.4"/>
    <row r="18" s="116" customFormat="1" ht="15" customHeight="1" x14ac:dyDescent="0.4"/>
    <row r="19" s="116" customFormat="1" ht="15" customHeight="1" x14ac:dyDescent="0.4"/>
    <row r="20" s="116" customFormat="1" ht="15" customHeight="1" x14ac:dyDescent="0.4"/>
    <row r="21" s="116" customFormat="1" ht="15" customHeight="1" x14ac:dyDescent="0.4"/>
    <row r="22" s="116" customFormat="1" ht="15" customHeight="1" x14ac:dyDescent="0.4"/>
  </sheetData>
  <sheetProtection sheet="1" objects="1" scenarios="1"/>
  <mergeCells count="3">
    <mergeCell ref="C3:E3"/>
    <mergeCell ref="D14:E14"/>
    <mergeCell ref="B3:B4"/>
  </mergeCells>
  <phoneticPr fontId="3"/>
  <hyperlinks>
    <hyperlink ref="B16"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heetViews>
  <sheetFormatPr defaultRowHeight="15" customHeight="1" x14ac:dyDescent="0.4"/>
  <cols>
    <col min="1" max="1" width="5.625" style="110" customWidth="1"/>
    <col min="2" max="2" width="23.125" style="110" customWidth="1"/>
    <col min="3" max="3" width="14.125" style="110" bestFit="1" customWidth="1"/>
    <col min="4" max="4" width="12.625" style="110" customWidth="1"/>
    <col min="5" max="5" width="9.625" style="110" customWidth="1"/>
    <col min="6" max="6" width="8.625" style="110" customWidth="1"/>
    <col min="7" max="7" width="12.625" style="110" customWidth="1"/>
    <col min="8" max="8" width="3.25" style="110" customWidth="1"/>
    <col min="9" max="16383" width="9" style="110" customWidth="1"/>
    <col min="16384" max="16384" width="9" style="110"/>
  </cols>
  <sheetData>
    <row r="1" spans="1:8" ht="20.25" customHeight="1" x14ac:dyDescent="0.4">
      <c r="A1" s="109" t="s">
        <v>112</v>
      </c>
      <c r="B1" s="145"/>
      <c r="C1" s="146"/>
      <c r="D1" s="111"/>
      <c r="E1" s="147"/>
      <c r="F1" s="111"/>
      <c r="G1" s="111"/>
    </row>
    <row r="2" spans="1:8" ht="20.25" customHeight="1" x14ac:dyDescent="0.4">
      <c r="A2" s="113"/>
      <c r="B2" s="111"/>
      <c r="C2" s="146"/>
      <c r="D2" s="111"/>
      <c r="E2" s="147"/>
      <c r="F2" s="111"/>
      <c r="G2" s="111"/>
      <c r="H2" s="111"/>
    </row>
    <row r="3" spans="1:8" s="116" customFormat="1" ht="15" customHeight="1" x14ac:dyDescent="0.4">
      <c r="A3" s="113"/>
      <c r="B3" s="244" t="s">
        <v>34</v>
      </c>
      <c r="C3" s="148" t="s">
        <v>111</v>
      </c>
      <c r="D3" s="148" t="s">
        <v>110</v>
      </c>
      <c r="E3" s="240" t="s">
        <v>108</v>
      </c>
      <c r="F3" s="241"/>
      <c r="G3" s="148" t="s">
        <v>107</v>
      </c>
      <c r="H3" s="127"/>
    </row>
    <row r="4" spans="1:8" s="116" customFormat="1" ht="15" customHeight="1" x14ac:dyDescent="0.4">
      <c r="A4" s="131"/>
      <c r="B4" s="245"/>
      <c r="C4" s="125"/>
      <c r="D4" s="149" t="s">
        <v>106</v>
      </c>
      <c r="E4" s="150"/>
      <c r="F4" s="151" t="s">
        <v>106</v>
      </c>
      <c r="G4" s="149" t="s">
        <v>105</v>
      </c>
    </row>
    <row r="5" spans="1:8" s="116" customFormat="1" ht="15" customHeight="1" x14ac:dyDescent="0.4">
      <c r="B5" s="152" t="s">
        <v>104</v>
      </c>
      <c r="C5" s="115" t="s">
        <v>239</v>
      </c>
      <c r="D5" s="153">
        <v>24831</v>
      </c>
      <c r="E5" s="154"/>
      <c r="F5" s="155">
        <v>15728</v>
      </c>
      <c r="G5" s="156">
        <f>ROUND((F5/D5)*100,2)</f>
        <v>63.34</v>
      </c>
    </row>
    <row r="6" spans="1:8" s="116" customFormat="1" ht="15" customHeight="1" x14ac:dyDescent="0.4">
      <c r="B6" s="152" t="s">
        <v>14</v>
      </c>
      <c r="C6" s="157" t="s">
        <v>238</v>
      </c>
      <c r="D6" s="153">
        <v>24831</v>
      </c>
      <c r="E6" s="154"/>
      <c r="F6" s="155">
        <v>15729</v>
      </c>
      <c r="G6" s="156">
        <f>ROUND((F6/D6)*100,2)</f>
        <v>63.34</v>
      </c>
    </row>
    <row r="7" spans="1:8" s="116" customFormat="1" ht="15" customHeight="1" x14ac:dyDescent="0.4">
      <c r="B7" s="152" t="s">
        <v>103</v>
      </c>
      <c r="C7" s="157" t="s">
        <v>236</v>
      </c>
      <c r="D7" s="153"/>
      <c r="E7" s="154"/>
      <c r="F7" s="155" t="s">
        <v>237</v>
      </c>
      <c r="G7" s="156"/>
    </row>
    <row r="8" spans="1:8" s="116" customFormat="1" ht="15" customHeight="1" x14ac:dyDescent="0.4">
      <c r="B8" s="152" t="s">
        <v>15</v>
      </c>
      <c r="C8" s="158" t="s">
        <v>102</v>
      </c>
      <c r="D8" s="159">
        <v>25835</v>
      </c>
      <c r="E8" s="160"/>
      <c r="F8" s="161">
        <v>16806</v>
      </c>
      <c r="G8" s="162">
        <v>65.05</v>
      </c>
    </row>
    <row r="9" spans="1:8" s="116" customFormat="1" ht="15" customHeight="1" x14ac:dyDescent="0.4">
      <c r="B9" s="163" t="s">
        <v>100</v>
      </c>
      <c r="C9" s="148" t="s">
        <v>99</v>
      </c>
      <c r="D9" s="164">
        <v>25667</v>
      </c>
      <c r="E9" s="165" t="s">
        <v>97</v>
      </c>
      <c r="F9" s="166">
        <v>16834</v>
      </c>
      <c r="G9" s="167">
        <v>65.59</v>
      </c>
    </row>
    <row r="10" spans="1:8" s="116" customFormat="1" ht="15" customHeight="1" x14ac:dyDescent="0.4">
      <c r="B10" s="168"/>
      <c r="C10" s="118"/>
      <c r="D10" s="169">
        <v>25667</v>
      </c>
      <c r="E10" s="170" t="s">
        <v>92</v>
      </c>
      <c r="F10" s="171">
        <v>16825</v>
      </c>
      <c r="G10" s="172">
        <v>65.55</v>
      </c>
    </row>
    <row r="11" spans="1:8" s="116" customFormat="1" ht="15" customHeight="1" x14ac:dyDescent="0.4">
      <c r="B11" s="173"/>
      <c r="C11" s="125"/>
      <c r="D11" s="174">
        <v>25648</v>
      </c>
      <c r="E11" s="175" t="s">
        <v>96</v>
      </c>
      <c r="F11" s="176">
        <v>16460</v>
      </c>
      <c r="G11" s="260">
        <v>64.180000000000007</v>
      </c>
    </row>
    <row r="12" spans="1:8" s="116" customFormat="1" ht="15" customHeight="1" x14ac:dyDescent="0.4">
      <c r="B12" s="163" t="s">
        <v>95</v>
      </c>
      <c r="C12" s="148" t="s">
        <v>30</v>
      </c>
      <c r="D12" s="164">
        <v>25446</v>
      </c>
      <c r="E12" s="165" t="s">
        <v>94</v>
      </c>
      <c r="F12" s="166">
        <v>16334</v>
      </c>
      <c r="G12" s="167">
        <f>ROUND((F12/D12)*100,2)</f>
        <v>64.19</v>
      </c>
    </row>
    <row r="13" spans="1:8" s="116" customFormat="1" ht="15" customHeight="1" x14ac:dyDescent="0.4">
      <c r="B13" s="173"/>
      <c r="C13" s="125"/>
      <c r="D13" s="174">
        <v>25446</v>
      </c>
      <c r="E13" s="175" t="s">
        <v>92</v>
      </c>
      <c r="F13" s="176">
        <v>16332</v>
      </c>
      <c r="G13" s="177">
        <f>ROUND((F13/D13)*100,2)</f>
        <v>64.180000000000007</v>
      </c>
    </row>
    <row r="14" spans="1:8" s="116" customFormat="1" ht="15" customHeight="1" x14ac:dyDescent="0.4">
      <c r="B14" s="117"/>
      <c r="C14" s="178"/>
      <c r="D14" s="237" t="s">
        <v>91</v>
      </c>
      <c r="E14" s="237"/>
      <c r="F14" s="237"/>
      <c r="G14" s="237"/>
    </row>
    <row r="15" spans="1:8" s="116" customFormat="1" ht="15" customHeight="1" x14ac:dyDescent="0.4">
      <c r="B15" s="242" t="s">
        <v>90</v>
      </c>
      <c r="C15" s="242"/>
      <c r="D15" s="242"/>
      <c r="E15" s="242"/>
      <c r="F15" s="242"/>
      <c r="G15" s="242"/>
      <c r="H15" s="110"/>
    </row>
    <row r="16" spans="1:8" s="116" customFormat="1" ht="15" customHeight="1" x14ac:dyDescent="0.4">
      <c r="B16" s="242" t="s">
        <v>89</v>
      </c>
      <c r="C16" s="242"/>
      <c r="D16" s="242"/>
      <c r="E16" s="242"/>
      <c r="F16" s="242"/>
      <c r="G16" s="242"/>
      <c r="H16" s="110"/>
    </row>
    <row r="17" spans="2:8" s="116" customFormat="1" ht="15" customHeight="1" x14ac:dyDescent="0.4">
      <c r="B17" s="243"/>
      <c r="C17" s="243"/>
      <c r="D17" s="243"/>
      <c r="E17" s="243"/>
      <c r="F17" s="243"/>
      <c r="G17" s="243"/>
      <c r="H17" s="111"/>
    </row>
    <row r="18" spans="2:8" s="116" customFormat="1" ht="15" customHeight="1" x14ac:dyDescent="0.4">
      <c r="B18" s="129" t="s">
        <v>10</v>
      </c>
      <c r="C18" s="179"/>
      <c r="D18" s="110"/>
      <c r="E18" s="180"/>
      <c r="F18" s="110"/>
      <c r="G18" s="110"/>
      <c r="H18" s="111"/>
    </row>
    <row r="19" spans="2:8" s="116" customFormat="1" ht="15" customHeight="1" x14ac:dyDescent="0.4"/>
    <row r="20" spans="2:8" s="116" customFormat="1" ht="15" customHeight="1" x14ac:dyDescent="0.4">
      <c r="B20" s="181"/>
    </row>
    <row r="21" spans="2:8" s="116" customFormat="1" ht="15" customHeight="1" x14ac:dyDescent="0.4"/>
  </sheetData>
  <sheetProtection sheet="1" objects="1" scenarios="1"/>
  <mergeCells count="6">
    <mergeCell ref="E3:F3"/>
    <mergeCell ref="D14:G14"/>
    <mergeCell ref="B15:G15"/>
    <mergeCell ref="B16:G16"/>
    <mergeCell ref="B17:G17"/>
    <mergeCell ref="B3:B4"/>
  </mergeCells>
  <phoneticPr fontId="3"/>
  <hyperlinks>
    <hyperlink ref="B18"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workbookViewId="0"/>
  </sheetViews>
  <sheetFormatPr defaultRowHeight="15" customHeight="1" x14ac:dyDescent="0.4"/>
  <cols>
    <col min="1" max="1" width="5.625" style="105" customWidth="1"/>
    <col min="2" max="3" width="2.625" style="105" customWidth="1"/>
    <col min="4" max="4" width="19.625" style="105" customWidth="1"/>
    <col min="5" max="6" width="12.625" style="105" customWidth="1"/>
    <col min="7" max="7" width="12.625" style="182" customWidth="1"/>
    <col min="8" max="9" width="12.625" style="105" customWidth="1"/>
    <col min="10" max="10" width="3.125" style="105" customWidth="1"/>
    <col min="11" max="11" width="9.875" style="105" bestFit="1" customWidth="1"/>
    <col min="12" max="16383" width="9" style="105" customWidth="1"/>
    <col min="16384" max="16384" width="9" style="105"/>
  </cols>
  <sheetData>
    <row r="1" spans="1:11" ht="20.25" customHeight="1" x14ac:dyDescent="0.4">
      <c r="A1" s="104" t="s">
        <v>136</v>
      </c>
    </row>
    <row r="2" spans="1:11" ht="15" customHeight="1" x14ac:dyDescent="0.4">
      <c r="D2" s="106"/>
      <c r="E2" s="106"/>
      <c r="F2" s="106"/>
      <c r="H2" s="107"/>
      <c r="I2" s="107" t="s">
        <v>135</v>
      </c>
    </row>
    <row r="3" spans="1:11" ht="15" customHeight="1" x14ac:dyDescent="0.4">
      <c r="B3" s="251" t="s">
        <v>101</v>
      </c>
      <c r="C3" s="252"/>
      <c r="D3" s="253"/>
      <c r="E3" s="108" t="s">
        <v>42</v>
      </c>
      <c r="F3" s="108" t="s">
        <v>41</v>
      </c>
      <c r="G3" s="108" t="s">
        <v>134</v>
      </c>
      <c r="H3" s="108" t="s">
        <v>131</v>
      </c>
      <c r="I3" s="108" t="s">
        <v>132</v>
      </c>
    </row>
    <row r="4" spans="1:11" ht="15" customHeight="1" x14ac:dyDescent="0.4">
      <c r="B4" s="254" t="s">
        <v>49</v>
      </c>
      <c r="C4" s="255"/>
      <c r="D4" s="256"/>
      <c r="E4" s="140">
        <v>3740763</v>
      </c>
      <c r="F4" s="140">
        <v>3758066</v>
      </c>
      <c r="G4" s="140">
        <v>3713397</v>
      </c>
      <c r="H4" s="140">
        <v>3560387</v>
      </c>
      <c r="I4" s="183">
        <v>3764773</v>
      </c>
    </row>
    <row r="5" spans="1:11" ht="15" customHeight="1" x14ac:dyDescent="0.4">
      <c r="B5" s="184"/>
      <c r="C5" s="185" t="s">
        <v>76</v>
      </c>
      <c r="D5" s="186"/>
      <c r="E5" s="140">
        <v>1381768</v>
      </c>
      <c r="F5" s="140">
        <v>1402928</v>
      </c>
      <c r="G5" s="140">
        <v>1370134</v>
      </c>
      <c r="H5" s="140">
        <v>1327048</v>
      </c>
      <c r="I5" s="183">
        <v>1320372</v>
      </c>
      <c r="K5" s="187"/>
    </row>
    <row r="6" spans="1:11" ht="15" customHeight="1" x14ac:dyDescent="0.4">
      <c r="B6" s="184"/>
      <c r="C6" s="184"/>
      <c r="D6" s="185" t="s">
        <v>129</v>
      </c>
      <c r="E6" s="140">
        <v>1119027</v>
      </c>
      <c r="F6" s="140">
        <v>1110343</v>
      </c>
      <c r="G6" s="140">
        <v>1118819</v>
      </c>
      <c r="H6" s="140">
        <v>1088093</v>
      </c>
      <c r="I6" s="183">
        <v>1084278</v>
      </c>
    </row>
    <row r="7" spans="1:11" ht="15" customHeight="1" x14ac:dyDescent="0.4">
      <c r="B7" s="184"/>
      <c r="C7" s="188"/>
      <c r="D7" s="189" t="s">
        <v>128</v>
      </c>
      <c r="E7" s="144">
        <v>262741</v>
      </c>
      <c r="F7" s="144">
        <v>292585</v>
      </c>
      <c r="G7" s="144">
        <v>251315</v>
      </c>
      <c r="H7" s="144">
        <v>238955</v>
      </c>
      <c r="I7" s="190">
        <v>236094</v>
      </c>
    </row>
    <row r="8" spans="1:11" ht="15" customHeight="1" x14ac:dyDescent="0.4">
      <c r="B8" s="184"/>
      <c r="C8" s="254" t="s">
        <v>127</v>
      </c>
      <c r="D8" s="256"/>
      <c r="E8" s="140">
        <v>1841870</v>
      </c>
      <c r="F8" s="140">
        <v>1824711</v>
      </c>
      <c r="G8" s="140">
        <v>1827566</v>
      </c>
      <c r="H8" s="140">
        <v>1717981</v>
      </c>
      <c r="I8" s="183">
        <v>1888548</v>
      </c>
    </row>
    <row r="9" spans="1:11" ht="15" customHeight="1" x14ac:dyDescent="0.4">
      <c r="B9" s="184"/>
      <c r="C9" s="184"/>
      <c r="D9" s="185" t="s">
        <v>127</v>
      </c>
      <c r="E9" s="140">
        <v>1832671</v>
      </c>
      <c r="F9" s="140">
        <v>1815232</v>
      </c>
      <c r="G9" s="140">
        <v>1817785</v>
      </c>
      <c r="H9" s="140">
        <v>1707928</v>
      </c>
      <c r="I9" s="183">
        <v>1878195</v>
      </c>
    </row>
    <row r="10" spans="1:11" ht="24" x14ac:dyDescent="0.4">
      <c r="B10" s="184"/>
      <c r="C10" s="188"/>
      <c r="D10" s="191" t="s">
        <v>126</v>
      </c>
      <c r="E10" s="144">
        <v>9199</v>
      </c>
      <c r="F10" s="144">
        <v>9478</v>
      </c>
      <c r="G10" s="144">
        <v>9781</v>
      </c>
      <c r="H10" s="144">
        <v>10053</v>
      </c>
      <c r="I10" s="190">
        <v>10353</v>
      </c>
    </row>
    <row r="11" spans="1:11" ht="15" customHeight="1" x14ac:dyDescent="0.4">
      <c r="B11" s="184"/>
      <c r="C11" s="246" t="s">
        <v>125</v>
      </c>
      <c r="D11" s="247"/>
      <c r="E11" s="144">
        <v>94454</v>
      </c>
      <c r="F11" s="144">
        <v>97179</v>
      </c>
      <c r="G11" s="144">
        <v>103001</v>
      </c>
      <c r="H11" s="144">
        <v>106531</v>
      </c>
      <c r="I11" s="190">
        <v>112337</v>
      </c>
    </row>
    <row r="12" spans="1:11" ht="15" customHeight="1" x14ac:dyDescent="0.4">
      <c r="B12" s="184"/>
      <c r="C12" s="141"/>
      <c r="D12" s="192" t="s">
        <v>4</v>
      </c>
      <c r="E12" s="193" t="s">
        <v>116</v>
      </c>
      <c r="F12" s="193" t="s">
        <v>116</v>
      </c>
      <c r="G12" s="194">
        <v>4059</v>
      </c>
      <c r="H12" s="142">
        <v>5260</v>
      </c>
      <c r="I12" s="195">
        <v>8235</v>
      </c>
    </row>
    <row r="13" spans="1:11" ht="15" customHeight="1" x14ac:dyDescent="0.4">
      <c r="B13" s="184"/>
      <c r="C13" s="143"/>
      <c r="D13" s="196" t="s">
        <v>124</v>
      </c>
      <c r="E13" s="197" t="s">
        <v>116</v>
      </c>
      <c r="F13" s="197" t="s">
        <v>116</v>
      </c>
      <c r="G13" s="198">
        <v>98942</v>
      </c>
      <c r="H13" s="144">
        <v>101272</v>
      </c>
      <c r="I13" s="190">
        <v>104103</v>
      </c>
    </row>
    <row r="14" spans="1:11" ht="15" customHeight="1" x14ac:dyDescent="0.4">
      <c r="B14" s="184"/>
      <c r="C14" s="246" t="s">
        <v>122</v>
      </c>
      <c r="D14" s="247"/>
      <c r="E14" s="142">
        <v>165661</v>
      </c>
      <c r="F14" s="142">
        <v>163751</v>
      </c>
      <c r="G14" s="142">
        <v>160968</v>
      </c>
      <c r="H14" s="142">
        <v>174084</v>
      </c>
      <c r="I14" s="195">
        <v>183022</v>
      </c>
    </row>
    <row r="15" spans="1:11" ht="15" customHeight="1" x14ac:dyDescent="0.4">
      <c r="B15" s="184"/>
      <c r="C15" s="246" t="s">
        <v>27</v>
      </c>
      <c r="D15" s="247"/>
      <c r="E15" s="142">
        <v>43091</v>
      </c>
      <c r="F15" s="142">
        <v>41883</v>
      </c>
      <c r="G15" s="142">
        <v>20907</v>
      </c>
      <c r="H15" s="142">
        <v>19467</v>
      </c>
      <c r="I15" s="195">
        <v>31033</v>
      </c>
    </row>
    <row r="16" spans="1:11" ht="15" customHeight="1" x14ac:dyDescent="0.4">
      <c r="B16" s="199"/>
      <c r="C16" s="246" t="s">
        <v>119</v>
      </c>
      <c r="D16" s="247"/>
      <c r="E16" s="142">
        <v>213920</v>
      </c>
      <c r="F16" s="142">
        <v>227614</v>
      </c>
      <c r="G16" s="142">
        <v>229428</v>
      </c>
      <c r="H16" s="142">
        <v>214688</v>
      </c>
      <c r="I16" s="195">
        <v>229173</v>
      </c>
    </row>
    <row r="17" spans="2:9" ht="13.5" x14ac:dyDescent="0.4">
      <c r="B17" s="188"/>
      <c r="C17" s="248" t="s">
        <v>118</v>
      </c>
      <c r="D17" s="249"/>
      <c r="E17" s="200" t="s">
        <v>116</v>
      </c>
      <c r="F17" s="200" t="s">
        <v>116</v>
      </c>
      <c r="G17" s="144">
        <v>1393</v>
      </c>
      <c r="H17" s="144">
        <v>587</v>
      </c>
      <c r="I17" s="190">
        <v>288</v>
      </c>
    </row>
    <row r="18" spans="2:9" ht="15" customHeight="1" x14ac:dyDescent="0.4">
      <c r="D18" s="106"/>
      <c r="E18" s="106"/>
      <c r="F18" s="106"/>
      <c r="G18" s="201"/>
      <c r="H18" s="107"/>
      <c r="I18" s="107" t="s">
        <v>115</v>
      </c>
    </row>
    <row r="19" spans="2:9" ht="15" customHeight="1" x14ac:dyDescent="0.4">
      <c r="B19" s="202" t="s">
        <v>114</v>
      </c>
      <c r="E19" s="130"/>
      <c r="F19" s="130"/>
      <c r="G19" s="201"/>
      <c r="H19" s="130"/>
    </row>
    <row r="21" spans="2:9" ht="15" customHeight="1" x14ac:dyDescent="0.4">
      <c r="B21" s="250" t="s">
        <v>10</v>
      </c>
      <c r="C21" s="250"/>
      <c r="D21" s="250"/>
      <c r="E21" s="187"/>
      <c r="F21" s="187"/>
      <c r="G21" s="187"/>
      <c r="H21" s="187"/>
    </row>
    <row r="22" spans="2:9" ht="15" customHeight="1" x14ac:dyDescent="0.4">
      <c r="E22" s="187"/>
      <c r="F22" s="187"/>
      <c r="G22" s="187"/>
      <c r="H22" s="187"/>
    </row>
  </sheetData>
  <sheetProtection sheet="1" objects="1" scenarios="1"/>
  <mergeCells count="9">
    <mergeCell ref="C15:D15"/>
    <mergeCell ref="C16:D16"/>
    <mergeCell ref="C17:D17"/>
    <mergeCell ref="B21:D21"/>
    <mergeCell ref="B3:D3"/>
    <mergeCell ref="B4:D4"/>
    <mergeCell ref="C8:D8"/>
    <mergeCell ref="C11:D11"/>
    <mergeCell ref="C14:D14"/>
  </mergeCells>
  <phoneticPr fontId="3"/>
  <hyperlinks>
    <hyperlink ref="B21" location="目次!A1" display="目次へ戻る"/>
  </hyperlinks>
  <printOptions horizontalCentered="1"/>
  <pageMargins left="0.23622047244094491" right="0.23622047244094491" top="0.74803149606299213" bottom="0.74803149606299213" header="0.31496062992125984" footer="0.31496062992125984"/>
  <pageSetup paperSize="9" scale="97" orientation="portrait" r:id="rId1"/>
  <colBreaks count="1" manualBreakCount="1">
    <brk id="9"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zoomScaleSheetLayoutView="80" workbookViewId="0">
      <selection activeCell="C60" sqref="C60"/>
    </sheetView>
  </sheetViews>
  <sheetFormatPr defaultRowHeight="15" customHeight="1" x14ac:dyDescent="0.4"/>
  <cols>
    <col min="1" max="1" width="5.625" style="10" customWidth="1"/>
    <col min="2" max="2" width="26.25" style="10" customWidth="1"/>
    <col min="3" max="4" width="14.25" style="10" customWidth="1"/>
    <col min="5" max="5" width="14.25" style="19" customWidth="1"/>
    <col min="6" max="6" width="14.25" style="10" customWidth="1"/>
    <col min="7" max="7" width="10.75" style="10" customWidth="1"/>
    <col min="8" max="8" width="4.75" style="10" customWidth="1"/>
    <col min="9" max="9" width="22.625" style="10" customWidth="1"/>
    <col min="10" max="12" width="12.625" style="10" customWidth="1"/>
    <col min="13" max="16383" width="9" style="10" customWidth="1"/>
    <col min="16384" max="16384" width="9" style="10"/>
  </cols>
  <sheetData>
    <row r="1" spans="1:12" ht="20.25" customHeight="1" x14ac:dyDescent="0.4">
      <c r="A1" s="12" t="s">
        <v>50</v>
      </c>
    </row>
    <row r="2" spans="1:12" ht="20.25" customHeight="1" x14ac:dyDescent="0.4">
      <c r="B2" s="27"/>
      <c r="C2" s="27"/>
      <c r="D2" s="39"/>
      <c r="E2" s="42"/>
      <c r="F2" s="42" t="s">
        <v>35</v>
      </c>
      <c r="I2" s="10" t="s">
        <v>229</v>
      </c>
    </row>
    <row r="3" spans="1:12" ht="15" customHeight="1" x14ac:dyDescent="0.4">
      <c r="B3" s="28" t="s">
        <v>93</v>
      </c>
      <c r="C3" s="34" t="s">
        <v>172</v>
      </c>
      <c r="D3" s="34" t="s">
        <v>171</v>
      </c>
      <c r="E3" s="34" t="s">
        <v>170</v>
      </c>
      <c r="F3" s="34" t="s">
        <v>163</v>
      </c>
      <c r="I3" s="44" t="s">
        <v>93</v>
      </c>
      <c r="J3" s="51" t="s">
        <v>228</v>
      </c>
    </row>
    <row r="4" spans="1:12" ht="15" customHeight="1" x14ac:dyDescent="0.4">
      <c r="B4" s="29" t="s">
        <v>168</v>
      </c>
      <c r="C4" s="35">
        <v>3758066</v>
      </c>
      <c r="D4" s="35">
        <v>3713397</v>
      </c>
      <c r="E4" s="35">
        <v>3560387</v>
      </c>
      <c r="F4" s="35">
        <v>3764773</v>
      </c>
      <c r="G4" s="203"/>
      <c r="H4" s="203"/>
      <c r="I4" s="45" t="s">
        <v>168</v>
      </c>
      <c r="J4" s="204">
        <f t="shared" ref="J4:J27" si="0">F4/$F$27*100</f>
        <v>19.515544692773627</v>
      </c>
      <c r="K4" s="53"/>
      <c r="L4" s="205"/>
    </row>
    <row r="5" spans="1:12" ht="15" customHeight="1" x14ac:dyDescent="0.4">
      <c r="B5" s="30" t="s">
        <v>167</v>
      </c>
      <c r="C5" s="36">
        <v>122550</v>
      </c>
      <c r="D5" s="36">
        <v>128531</v>
      </c>
      <c r="E5" s="36">
        <v>131393</v>
      </c>
      <c r="F5" s="36">
        <v>133310</v>
      </c>
      <c r="G5" s="203"/>
      <c r="H5" s="203"/>
      <c r="I5" s="46" t="s">
        <v>167</v>
      </c>
      <c r="J5" s="204">
        <f t="shared" si="0"/>
        <v>0.69104226549479941</v>
      </c>
      <c r="K5" s="53"/>
    </row>
    <row r="6" spans="1:12" ht="15" customHeight="1" x14ac:dyDescent="0.4">
      <c r="B6" s="30" t="s">
        <v>166</v>
      </c>
      <c r="C6" s="36">
        <v>2752</v>
      </c>
      <c r="D6" s="36">
        <v>2739</v>
      </c>
      <c r="E6" s="36">
        <v>2003</v>
      </c>
      <c r="F6" s="36">
        <v>1008</v>
      </c>
      <c r="G6" s="203"/>
      <c r="H6" s="203"/>
      <c r="I6" s="46" t="s">
        <v>166</v>
      </c>
      <c r="J6" s="204">
        <f t="shared" si="0"/>
        <v>5.2251939360794981E-3</v>
      </c>
      <c r="K6" s="53"/>
    </row>
    <row r="7" spans="1:12" ht="15" customHeight="1" x14ac:dyDescent="0.4">
      <c r="B7" s="30" t="s">
        <v>165</v>
      </c>
      <c r="C7" s="36">
        <v>7739</v>
      </c>
      <c r="D7" s="36">
        <v>6351</v>
      </c>
      <c r="E7" s="36">
        <v>9731</v>
      </c>
      <c r="F7" s="36">
        <v>8744</v>
      </c>
      <c r="G7" s="203"/>
      <c r="H7" s="203"/>
      <c r="I7" s="46" t="s">
        <v>165</v>
      </c>
      <c r="J7" s="204">
        <f t="shared" si="0"/>
        <v>4.5326483905832465E-2</v>
      </c>
      <c r="K7" s="53"/>
    </row>
    <row r="8" spans="1:12" ht="15" customHeight="1" x14ac:dyDescent="0.4">
      <c r="B8" s="30" t="s">
        <v>164</v>
      </c>
      <c r="C8" s="36">
        <v>4293</v>
      </c>
      <c r="D8" s="36">
        <v>9383</v>
      </c>
      <c r="E8" s="36">
        <v>12645</v>
      </c>
      <c r="F8" s="36">
        <v>6131</v>
      </c>
      <c r="G8" s="203"/>
      <c r="H8" s="203"/>
      <c r="I8" s="46" t="s">
        <v>164</v>
      </c>
      <c r="J8" s="204">
        <f t="shared" si="0"/>
        <v>3.1781412720340678E-2</v>
      </c>
      <c r="K8" s="53"/>
    </row>
    <row r="9" spans="1:12" ht="15" customHeight="1" x14ac:dyDescent="0.4">
      <c r="B9" s="30" t="s">
        <v>162</v>
      </c>
      <c r="C9" s="37" t="s">
        <v>7</v>
      </c>
      <c r="D9" s="36">
        <v>19283</v>
      </c>
      <c r="E9" s="36">
        <v>41145</v>
      </c>
      <c r="F9" s="36">
        <v>45878</v>
      </c>
      <c r="G9" s="203"/>
      <c r="H9" s="203"/>
      <c r="I9" s="206" t="s">
        <v>162</v>
      </c>
      <c r="J9" s="204">
        <f t="shared" si="0"/>
        <v>0.23781889622961822</v>
      </c>
      <c r="K9" s="53"/>
    </row>
    <row r="10" spans="1:12" ht="15" customHeight="1" x14ac:dyDescent="0.4">
      <c r="B10" s="30" t="s">
        <v>161</v>
      </c>
      <c r="C10" s="36">
        <v>546956</v>
      </c>
      <c r="D10" s="36">
        <v>672720</v>
      </c>
      <c r="E10" s="36">
        <v>725551</v>
      </c>
      <c r="F10" s="36">
        <v>731924</v>
      </c>
      <c r="G10" s="203"/>
      <c r="H10" s="203"/>
      <c r="I10" s="46" t="s">
        <v>161</v>
      </c>
      <c r="J10" s="204">
        <f t="shared" si="0"/>
        <v>3.7940921095942959</v>
      </c>
      <c r="K10" s="53"/>
    </row>
    <row r="11" spans="1:12" ht="15" customHeight="1" x14ac:dyDescent="0.4">
      <c r="B11" s="30" t="s">
        <v>143</v>
      </c>
      <c r="C11" s="36">
        <v>5666</v>
      </c>
      <c r="D11" s="36">
        <v>4745</v>
      </c>
      <c r="E11" s="36">
        <v>5875</v>
      </c>
      <c r="F11" s="36">
        <v>5089</v>
      </c>
      <c r="G11" s="203"/>
      <c r="H11" s="203"/>
      <c r="I11" s="46" t="s">
        <v>230</v>
      </c>
      <c r="J11" s="204">
        <f t="shared" si="0"/>
        <v>2.637997216340135E-2</v>
      </c>
      <c r="K11" s="53"/>
    </row>
    <row r="12" spans="1:12" ht="15" customHeight="1" x14ac:dyDescent="0.4">
      <c r="B12" s="30" t="s">
        <v>160</v>
      </c>
      <c r="C12" s="36">
        <v>16737</v>
      </c>
      <c r="D12" s="37" t="s">
        <v>7</v>
      </c>
      <c r="E12" s="37" t="s">
        <v>7</v>
      </c>
      <c r="F12" s="37" t="s">
        <v>245</v>
      </c>
      <c r="G12" s="203"/>
      <c r="H12" s="203"/>
      <c r="I12" s="46" t="s">
        <v>160</v>
      </c>
      <c r="J12" s="261" t="s">
        <v>245</v>
      </c>
      <c r="K12" s="53"/>
    </row>
    <row r="13" spans="1:12" ht="15" customHeight="1" x14ac:dyDescent="0.4">
      <c r="B13" s="30" t="s">
        <v>159</v>
      </c>
      <c r="C13" s="36">
        <v>4208</v>
      </c>
      <c r="D13" s="36">
        <v>8755</v>
      </c>
      <c r="E13" s="36">
        <v>8948</v>
      </c>
      <c r="F13" s="36">
        <v>10733</v>
      </c>
      <c r="G13" s="203"/>
      <c r="H13" s="203"/>
      <c r="I13" s="46" t="s">
        <v>159</v>
      </c>
      <c r="J13" s="204">
        <f t="shared" si="0"/>
        <v>5.5636911226132194E-2</v>
      </c>
      <c r="K13" s="53"/>
    </row>
    <row r="14" spans="1:12" ht="15" customHeight="1" x14ac:dyDescent="0.4">
      <c r="B14" s="30" t="s">
        <v>158</v>
      </c>
      <c r="C14" s="36">
        <v>58394</v>
      </c>
      <c r="D14" s="36">
        <v>25970</v>
      </c>
      <c r="E14" s="36">
        <v>153323</v>
      </c>
      <c r="F14" s="36">
        <v>23780</v>
      </c>
      <c r="G14" s="203"/>
      <c r="H14" s="203"/>
      <c r="I14" s="46" t="s">
        <v>158</v>
      </c>
      <c r="J14" s="204">
        <f t="shared" si="0"/>
        <v>0.12326896011901831</v>
      </c>
      <c r="K14" s="53"/>
    </row>
    <row r="15" spans="1:12" ht="15" customHeight="1" x14ac:dyDescent="0.4">
      <c r="B15" s="30" t="s">
        <v>150</v>
      </c>
      <c r="C15" s="36">
        <v>3824124</v>
      </c>
      <c r="D15" s="36">
        <v>4115656</v>
      </c>
      <c r="E15" s="36">
        <v>4720926</v>
      </c>
      <c r="F15" s="36">
        <v>4680882</v>
      </c>
      <c r="G15" s="203"/>
      <c r="H15" s="203"/>
      <c r="I15" s="46" t="s">
        <v>150</v>
      </c>
      <c r="J15" s="204">
        <f t="shared" si="0"/>
        <v>24.264401033634595</v>
      </c>
      <c r="K15" s="53"/>
    </row>
    <row r="16" spans="1:12" ht="15" customHeight="1" x14ac:dyDescent="0.4">
      <c r="B16" s="30" t="s">
        <v>156</v>
      </c>
      <c r="C16" s="36">
        <v>5301</v>
      </c>
      <c r="D16" s="36">
        <v>5677</v>
      </c>
      <c r="E16" s="36">
        <v>5409</v>
      </c>
      <c r="F16" s="36">
        <v>4936</v>
      </c>
      <c r="G16" s="203"/>
      <c r="H16" s="203"/>
      <c r="I16" s="46" t="s">
        <v>156</v>
      </c>
      <c r="J16" s="204">
        <f t="shared" si="0"/>
        <v>2.5586862369532143E-2</v>
      </c>
      <c r="K16" s="53"/>
    </row>
    <row r="17" spans="2:13" ht="15" customHeight="1" x14ac:dyDescent="0.4">
      <c r="B17" s="30" t="s">
        <v>130</v>
      </c>
      <c r="C17" s="36">
        <v>98351</v>
      </c>
      <c r="D17" s="36">
        <v>66553</v>
      </c>
      <c r="E17" s="36">
        <v>60053</v>
      </c>
      <c r="F17" s="36">
        <v>55474</v>
      </c>
      <c r="G17" s="203"/>
      <c r="H17" s="203"/>
      <c r="I17" s="46" t="s">
        <v>153</v>
      </c>
      <c r="J17" s="204">
        <f t="shared" si="0"/>
        <v>0.28756191310523221</v>
      </c>
      <c r="K17" s="53"/>
    </row>
    <row r="18" spans="2:13" ht="15" customHeight="1" x14ac:dyDescent="0.4">
      <c r="B18" s="30" t="s">
        <v>152</v>
      </c>
      <c r="C18" s="36">
        <v>127303</v>
      </c>
      <c r="D18" s="36">
        <v>117536</v>
      </c>
      <c r="E18" s="36">
        <v>119919</v>
      </c>
      <c r="F18" s="36">
        <v>125056</v>
      </c>
      <c r="G18" s="203"/>
      <c r="H18" s="203"/>
      <c r="I18" s="46" t="s">
        <v>152</v>
      </c>
      <c r="J18" s="204">
        <f t="shared" si="0"/>
        <v>0.6482558064190056</v>
      </c>
      <c r="K18" s="53"/>
    </row>
    <row r="19" spans="2:13" ht="15" customHeight="1" x14ac:dyDescent="0.4">
      <c r="B19" s="30" t="s">
        <v>151</v>
      </c>
      <c r="C19" s="36">
        <v>1608966</v>
      </c>
      <c r="D19" s="36">
        <v>5165953</v>
      </c>
      <c r="E19" s="36">
        <v>2961610</v>
      </c>
      <c r="F19" s="36">
        <v>2541217</v>
      </c>
      <c r="G19" s="203"/>
      <c r="H19" s="203"/>
      <c r="I19" s="46" t="s">
        <v>151</v>
      </c>
      <c r="J19" s="204">
        <f t="shared" si="0"/>
        <v>13.172967915339417</v>
      </c>
      <c r="K19" s="53"/>
      <c r="M19" s="49"/>
    </row>
    <row r="20" spans="2:13" ht="15" customHeight="1" x14ac:dyDescent="0.4">
      <c r="B20" s="30" t="s">
        <v>148</v>
      </c>
      <c r="C20" s="36">
        <v>899332</v>
      </c>
      <c r="D20" s="36">
        <v>999373</v>
      </c>
      <c r="E20" s="36">
        <v>991685</v>
      </c>
      <c r="F20" s="36">
        <v>1008139</v>
      </c>
      <c r="G20" s="203"/>
      <c r="H20" s="203"/>
      <c r="I20" s="46" t="s">
        <v>147</v>
      </c>
      <c r="J20" s="204">
        <f t="shared" si="0"/>
        <v>5.225914473735366</v>
      </c>
      <c r="K20" s="53"/>
    </row>
    <row r="21" spans="2:13" ht="15" customHeight="1" x14ac:dyDescent="0.4">
      <c r="B21" s="30" t="s">
        <v>145</v>
      </c>
      <c r="C21" s="36">
        <v>108746</v>
      </c>
      <c r="D21" s="36">
        <v>28005</v>
      </c>
      <c r="E21" s="36">
        <v>26911</v>
      </c>
      <c r="F21" s="36">
        <v>43661</v>
      </c>
      <c r="G21" s="203"/>
      <c r="H21" s="203"/>
      <c r="I21" s="46" t="s">
        <v>145</v>
      </c>
      <c r="J21" s="204">
        <f t="shared" si="0"/>
        <v>0.22632657980472909</v>
      </c>
      <c r="K21" s="53"/>
    </row>
    <row r="22" spans="2:13" ht="15" customHeight="1" x14ac:dyDescent="0.4">
      <c r="B22" s="30" t="s">
        <v>144</v>
      </c>
      <c r="C22" s="36">
        <v>1106259</v>
      </c>
      <c r="D22" s="36">
        <v>2071275</v>
      </c>
      <c r="E22" s="36">
        <v>2045597</v>
      </c>
      <c r="F22" s="36">
        <v>2751668</v>
      </c>
      <c r="G22" s="203"/>
      <c r="H22" s="203"/>
      <c r="I22" s="46" t="s">
        <v>144</v>
      </c>
      <c r="J22" s="204">
        <f t="shared" si="0"/>
        <v>14.263887844944442</v>
      </c>
      <c r="K22" s="53"/>
    </row>
    <row r="23" spans="2:13" ht="15" customHeight="1" x14ac:dyDescent="0.4">
      <c r="B23" s="30" t="s">
        <v>142</v>
      </c>
      <c r="C23" s="36">
        <v>200700</v>
      </c>
      <c r="D23" s="36">
        <v>320000</v>
      </c>
      <c r="E23" s="36">
        <v>805736</v>
      </c>
      <c r="F23" s="36">
        <v>1159214</v>
      </c>
      <c r="G23" s="203"/>
      <c r="H23" s="203"/>
      <c r="I23" s="46" t="s">
        <v>142</v>
      </c>
      <c r="J23" s="204">
        <f t="shared" si="0"/>
        <v>6.0090455986294238</v>
      </c>
      <c r="K23" s="53"/>
    </row>
    <row r="24" spans="2:13" ht="15" customHeight="1" x14ac:dyDescent="0.4">
      <c r="B24" s="30" t="s">
        <v>141</v>
      </c>
      <c r="C24" s="36">
        <v>419353</v>
      </c>
      <c r="D24" s="36">
        <v>382992</v>
      </c>
      <c r="E24" s="36">
        <v>434186</v>
      </c>
      <c r="F24" s="36">
        <v>398500</v>
      </c>
      <c r="G24" s="203"/>
      <c r="H24" s="203"/>
      <c r="I24" s="46" t="s">
        <v>141</v>
      </c>
      <c r="J24" s="204">
        <f t="shared" si="0"/>
        <v>2.0657140709599999</v>
      </c>
      <c r="K24" s="53"/>
    </row>
    <row r="25" spans="2:13" ht="15" customHeight="1" x14ac:dyDescent="0.4">
      <c r="B25" s="30" t="s">
        <v>140</v>
      </c>
      <c r="C25" s="37">
        <v>1653692</v>
      </c>
      <c r="D25" s="37">
        <v>1134297</v>
      </c>
      <c r="E25" s="37">
        <v>1246438</v>
      </c>
      <c r="F25" s="37">
        <v>1226034</v>
      </c>
      <c r="G25" s="203"/>
      <c r="H25" s="203"/>
      <c r="I25" s="46" t="s">
        <v>140</v>
      </c>
      <c r="J25" s="204">
        <f t="shared" si="0"/>
        <v>6.3554220458604078</v>
      </c>
      <c r="K25" s="53"/>
      <c r="L25" s="207"/>
    </row>
    <row r="26" spans="2:13" ht="15" customHeight="1" x14ac:dyDescent="0.4">
      <c r="B26" s="30" t="s">
        <v>73</v>
      </c>
      <c r="C26" s="36">
        <v>918400</v>
      </c>
      <c r="D26" s="36">
        <v>775000</v>
      </c>
      <c r="E26" s="36">
        <v>545000</v>
      </c>
      <c r="F26" s="36">
        <v>565000</v>
      </c>
      <c r="G26" s="203"/>
      <c r="H26" s="203"/>
      <c r="I26" s="46" t="s">
        <v>73</v>
      </c>
      <c r="J26" s="204">
        <f t="shared" si="0"/>
        <v>2.9288041407588454</v>
      </c>
      <c r="K26" s="53"/>
    </row>
    <row r="27" spans="2:13" ht="15" customHeight="1" x14ac:dyDescent="0.4">
      <c r="B27" s="31" t="s">
        <v>56</v>
      </c>
      <c r="C27" s="38">
        <v>15497889</v>
      </c>
      <c r="D27" s="38">
        <v>19774192</v>
      </c>
      <c r="E27" s="38">
        <v>18614470</v>
      </c>
      <c r="F27" s="38">
        <v>19291150</v>
      </c>
      <c r="I27" s="47" t="s">
        <v>56</v>
      </c>
      <c r="J27" s="208">
        <f t="shared" si="0"/>
        <v>100</v>
      </c>
    </row>
    <row r="28" spans="2:13" ht="15" customHeight="1" x14ac:dyDescent="0.4">
      <c r="B28" s="32"/>
      <c r="C28" s="32"/>
      <c r="D28" s="40"/>
      <c r="E28" s="43"/>
      <c r="F28" s="42" t="s">
        <v>138</v>
      </c>
    </row>
    <row r="29" spans="2:13" ht="15" customHeight="1" x14ac:dyDescent="0.4">
      <c r="B29" s="25" t="s">
        <v>61</v>
      </c>
      <c r="C29" s="23"/>
      <c r="D29" s="41"/>
      <c r="E29" s="23"/>
    </row>
    <row r="30" spans="2:13" ht="22.5" customHeight="1" x14ac:dyDescent="0.4">
      <c r="B30" s="33"/>
      <c r="C30" s="33"/>
      <c r="D30" s="33"/>
      <c r="E30" s="33"/>
    </row>
    <row r="31" spans="2:13" ht="16.5" customHeight="1" x14ac:dyDescent="0.4">
      <c r="B31" s="26" t="s">
        <v>240</v>
      </c>
      <c r="E31" s="209"/>
    </row>
    <row r="32" spans="2:13" ht="15" customHeight="1" x14ac:dyDescent="0.4">
      <c r="B32" s="26"/>
      <c r="I32" s="22"/>
      <c r="J32" s="52"/>
    </row>
    <row r="33" spans="9:10" ht="20.25" customHeight="1" x14ac:dyDescent="0.4">
      <c r="I33" s="48"/>
      <c r="J33" s="53"/>
    </row>
    <row r="34" spans="9:10" ht="15" customHeight="1" x14ac:dyDescent="0.4">
      <c r="I34" s="48"/>
      <c r="J34" s="53"/>
    </row>
    <row r="35" spans="9:10" ht="15" customHeight="1" x14ac:dyDescent="0.4">
      <c r="I35" s="48"/>
      <c r="J35" s="53"/>
    </row>
    <row r="36" spans="9:10" ht="15" customHeight="1" x14ac:dyDescent="0.4">
      <c r="I36" s="48"/>
      <c r="J36" s="53"/>
    </row>
    <row r="37" spans="9:10" ht="15" customHeight="1" x14ac:dyDescent="0.4">
      <c r="I37" s="48"/>
      <c r="J37" s="53"/>
    </row>
    <row r="38" spans="9:10" ht="15" customHeight="1" x14ac:dyDescent="0.4">
      <c r="I38" s="210"/>
      <c r="J38" s="53"/>
    </row>
    <row r="39" spans="9:10" ht="15" customHeight="1" x14ac:dyDescent="0.4">
      <c r="I39" s="48"/>
      <c r="J39" s="53"/>
    </row>
    <row r="40" spans="9:10" ht="15" customHeight="1" x14ac:dyDescent="0.4">
      <c r="I40" s="48"/>
      <c r="J40" s="53"/>
    </row>
    <row r="41" spans="9:10" ht="15" customHeight="1" x14ac:dyDescent="0.4">
      <c r="I41" s="48"/>
      <c r="J41" s="53"/>
    </row>
    <row r="42" spans="9:10" ht="15" customHeight="1" x14ac:dyDescent="0.4">
      <c r="I42" s="48"/>
      <c r="J42" s="53"/>
    </row>
    <row r="43" spans="9:10" ht="15" customHeight="1" x14ac:dyDescent="0.4">
      <c r="I43" s="48"/>
      <c r="J43" s="53"/>
    </row>
    <row r="44" spans="9:10" ht="15" customHeight="1" x14ac:dyDescent="0.4">
      <c r="I44" s="48"/>
      <c r="J44" s="53"/>
    </row>
    <row r="45" spans="9:10" ht="15" customHeight="1" x14ac:dyDescent="0.4">
      <c r="I45" s="48"/>
      <c r="J45" s="53"/>
    </row>
    <row r="46" spans="9:10" ht="15" customHeight="1" x14ac:dyDescent="0.4">
      <c r="I46" s="48"/>
      <c r="J46" s="53"/>
    </row>
    <row r="47" spans="9:10" ht="15" customHeight="1" x14ac:dyDescent="0.4">
      <c r="I47" s="48"/>
      <c r="J47" s="53"/>
    </row>
    <row r="48" spans="9:10" ht="15" customHeight="1" x14ac:dyDescent="0.4">
      <c r="I48" s="48"/>
      <c r="J48" s="53"/>
    </row>
    <row r="49" spans="2:11" ht="15" customHeight="1" x14ac:dyDescent="0.4">
      <c r="I49" s="48"/>
      <c r="J49" s="53"/>
    </row>
    <row r="50" spans="2:11" ht="15" customHeight="1" x14ac:dyDescent="0.4">
      <c r="I50" s="48"/>
      <c r="J50" s="53"/>
    </row>
    <row r="51" spans="2:11" ht="15" customHeight="1" x14ac:dyDescent="0.4">
      <c r="I51" s="48"/>
      <c r="J51" s="53"/>
      <c r="K51" s="49"/>
    </row>
    <row r="52" spans="2:11" ht="15" customHeight="1" x14ac:dyDescent="0.4">
      <c r="I52" s="48"/>
      <c r="J52" s="53"/>
      <c r="K52" s="211"/>
    </row>
    <row r="53" spans="2:11" ht="15" customHeight="1" x14ac:dyDescent="0.4">
      <c r="I53" s="48"/>
      <c r="J53" s="53"/>
      <c r="K53" s="49"/>
    </row>
    <row r="54" spans="2:11" s="26" customFormat="1" ht="21" customHeight="1" x14ac:dyDescent="0.4">
      <c r="B54" s="10"/>
      <c r="C54" s="10"/>
      <c r="D54" s="10"/>
      <c r="E54" s="19"/>
      <c r="F54" s="10"/>
      <c r="I54" s="48"/>
      <c r="J54" s="53"/>
      <c r="K54" s="56"/>
    </row>
    <row r="55" spans="2:11" ht="15" customHeight="1" x14ac:dyDescent="0.4">
      <c r="B55" s="26"/>
      <c r="C55" s="26"/>
      <c r="D55" s="26"/>
      <c r="E55" s="26"/>
      <c r="F55" s="26"/>
      <c r="I55" s="48"/>
      <c r="J55" s="53"/>
      <c r="K55" s="212"/>
    </row>
    <row r="56" spans="2:11" ht="15" customHeight="1" x14ac:dyDescent="0.4">
      <c r="I56" s="22"/>
      <c r="J56" s="53"/>
      <c r="K56" s="212"/>
    </row>
    <row r="57" spans="2:11" ht="15" customHeight="1" x14ac:dyDescent="0.4">
      <c r="B57" s="262" t="s">
        <v>10</v>
      </c>
      <c r="C57" s="213"/>
      <c r="D57" s="213"/>
      <c r="I57" s="49"/>
      <c r="J57" s="212"/>
      <c r="K57" s="212"/>
    </row>
    <row r="58" spans="2:11" ht="15" customHeight="1" x14ac:dyDescent="0.4">
      <c r="I58" s="49"/>
      <c r="J58" s="212"/>
      <c r="K58" s="212"/>
    </row>
    <row r="59" spans="2:11" ht="15" customHeight="1" x14ac:dyDescent="0.4">
      <c r="D59" s="13"/>
      <c r="E59" s="13"/>
      <c r="I59" s="49"/>
      <c r="J59" s="212"/>
      <c r="K59" s="212"/>
    </row>
    <row r="60" spans="2:11" ht="15" customHeight="1" x14ac:dyDescent="0.4">
      <c r="I60" s="49"/>
      <c r="J60" s="212"/>
      <c r="K60" s="212"/>
    </row>
    <row r="61" spans="2:11" ht="15" customHeight="1" x14ac:dyDescent="0.4">
      <c r="I61" s="49"/>
      <c r="J61" s="212"/>
      <c r="K61" s="212"/>
    </row>
    <row r="62" spans="2:11" ht="15" customHeight="1" x14ac:dyDescent="0.4">
      <c r="I62" s="49"/>
      <c r="J62" s="212"/>
      <c r="K62" s="212"/>
    </row>
    <row r="63" spans="2:11" ht="15" customHeight="1" x14ac:dyDescent="0.4">
      <c r="I63" s="211"/>
      <c r="J63" s="212"/>
      <c r="K63" s="212"/>
    </row>
    <row r="64" spans="2:11" ht="15" customHeight="1" x14ac:dyDescent="0.4">
      <c r="B64" s="26"/>
      <c r="I64" s="211"/>
      <c r="J64" s="212"/>
      <c r="K64" s="212"/>
    </row>
    <row r="65" spans="9:11" ht="15" customHeight="1" x14ac:dyDescent="0.4">
      <c r="I65" s="211"/>
      <c r="J65" s="212"/>
      <c r="K65" s="212"/>
    </row>
    <row r="66" spans="9:11" ht="15" customHeight="1" x14ac:dyDescent="0.4">
      <c r="I66" s="211"/>
      <c r="J66" s="212"/>
      <c r="K66" s="212"/>
    </row>
    <row r="69" spans="9:11" ht="15" customHeight="1" x14ac:dyDescent="0.4">
      <c r="J69" s="55"/>
    </row>
  </sheetData>
  <sheetProtection sheet="1" objects="1" scenarios="1"/>
  <phoneticPr fontId="3"/>
  <hyperlinks>
    <hyperlink ref="B57" location="目次!A1" display="目次へ戻る"/>
  </hyperlinks>
  <printOptions horizontalCentered="1"/>
  <pageMargins left="0.23622047244094491" right="0.23622047244094491"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SheetLayoutView="80" workbookViewId="0"/>
  </sheetViews>
  <sheetFormatPr defaultRowHeight="13.5" x14ac:dyDescent="0.4"/>
  <cols>
    <col min="1" max="1" width="5.625" style="10" customWidth="1"/>
    <col min="2" max="2" width="26.25" style="214" customWidth="1"/>
    <col min="3" max="4" width="14.25" style="10" customWidth="1"/>
    <col min="5" max="5" width="14.25" style="19" customWidth="1"/>
    <col min="6" max="6" width="14.25" style="10" customWidth="1"/>
    <col min="7" max="7" width="6.375" style="10" customWidth="1"/>
    <col min="8" max="8" width="14.25" style="10" customWidth="1"/>
    <col min="9" max="9" width="12.25" style="10" customWidth="1"/>
    <col min="10" max="10" width="10.375" style="10" bestFit="1" customWidth="1"/>
    <col min="11" max="16383" width="9" style="10" customWidth="1"/>
    <col min="16384" max="16384" width="9" style="10"/>
  </cols>
  <sheetData>
    <row r="1" spans="1:10" ht="20.25" customHeight="1" x14ac:dyDescent="0.4">
      <c r="A1" s="24" t="s">
        <v>51</v>
      </c>
    </row>
    <row r="2" spans="1:10" ht="15" customHeight="1" x14ac:dyDescent="0.4">
      <c r="B2" s="57"/>
      <c r="C2" s="27"/>
      <c r="D2" s="39"/>
      <c r="E2" s="42"/>
      <c r="F2" s="42" t="s">
        <v>35</v>
      </c>
      <c r="I2" s="10" t="s">
        <v>241</v>
      </c>
    </row>
    <row r="3" spans="1:10" ht="15" customHeight="1" x14ac:dyDescent="0.4">
      <c r="B3" s="31" t="s">
        <v>93</v>
      </c>
      <c r="C3" s="34" t="s">
        <v>190</v>
      </c>
      <c r="D3" s="34" t="s">
        <v>121</v>
      </c>
      <c r="E3" s="34" t="s">
        <v>184</v>
      </c>
      <c r="F3" s="34" t="s">
        <v>228</v>
      </c>
      <c r="I3" s="14" t="s">
        <v>93</v>
      </c>
      <c r="J3" s="215" t="s">
        <v>228</v>
      </c>
    </row>
    <row r="4" spans="1:10" ht="15" customHeight="1" x14ac:dyDescent="0.4">
      <c r="B4" s="29" t="s">
        <v>183</v>
      </c>
      <c r="C4" s="35">
        <v>156041</v>
      </c>
      <c r="D4" s="35">
        <v>149460</v>
      </c>
      <c r="E4" s="35">
        <v>149469</v>
      </c>
      <c r="F4" s="35">
        <v>151786</v>
      </c>
      <c r="I4" s="61" t="s">
        <v>183</v>
      </c>
      <c r="J4" s="216">
        <f t="shared" ref="J4:J18" si="0">F4/$F$18</f>
        <v>8.5278078529027589E-3</v>
      </c>
    </row>
    <row r="5" spans="1:10" ht="15" customHeight="1" x14ac:dyDescent="0.4">
      <c r="B5" s="30" t="s">
        <v>182</v>
      </c>
      <c r="C5" s="36">
        <v>2607986</v>
      </c>
      <c r="D5" s="36">
        <v>5715810</v>
      </c>
      <c r="E5" s="36">
        <v>3159495</v>
      </c>
      <c r="F5" s="36">
        <v>3651951</v>
      </c>
      <c r="I5" s="61" t="s">
        <v>182</v>
      </c>
      <c r="J5" s="216">
        <f t="shared" si="0"/>
        <v>0.2051779242895661</v>
      </c>
    </row>
    <row r="6" spans="1:10" ht="15" customHeight="1" x14ac:dyDescent="0.4">
      <c r="B6" s="30" t="s">
        <v>2</v>
      </c>
      <c r="C6" s="36">
        <v>4609145</v>
      </c>
      <c r="D6" s="36">
        <v>4580581</v>
      </c>
      <c r="E6" s="36">
        <v>5117437</v>
      </c>
      <c r="F6" s="36">
        <v>4874912</v>
      </c>
      <c r="I6" s="61" t="s">
        <v>2</v>
      </c>
      <c r="J6" s="216">
        <f t="shared" si="0"/>
        <v>0.27388766312973456</v>
      </c>
    </row>
    <row r="7" spans="1:10" ht="15" customHeight="1" x14ac:dyDescent="0.4">
      <c r="B7" s="30" t="s">
        <v>181</v>
      </c>
      <c r="C7" s="36">
        <v>742113</v>
      </c>
      <c r="D7" s="36">
        <v>755282</v>
      </c>
      <c r="E7" s="36">
        <v>1403041</v>
      </c>
      <c r="F7" s="36">
        <v>1429528</v>
      </c>
      <c r="I7" s="61" t="s">
        <v>181</v>
      </c>
      <c r="J7" s="216">
        <f t="shared" si="0"/>
        <v>8.0315313035091346E-2</v>
      </c>
    </row>
    <row r="8" spans="1:10" ht="15" customHeight="1" x14ac:dyDescent="0.4">
      <c r="B8" s="30" t="s">
        <v>189</v>
      </c>
      <c r="C8" s="36">
        <v>52348</v>
      </c>
      <c r="D8" s="36">
        <v>50707</v>
      </c>
      <c r="E8" s="36">
        <v>38691</v>
      </c>
      <c r="F8" s="36">
        <v>37270</v>
      </c>
      <c r="I8" s="62" t="s">
        <v>231</v>
      </c>
      <c r="J8" s="216">
        <f t="shared" si="0"/>
        <v>2.0939440968052773E-3</v>
      </c>
    </row>
    <row r="9" spans="1:10" ht="15" customHeight="1" x14ac:dyDescent="0.4">
      <c r="B9" s="30" t="s">
        <v>180</v>
      </c>
      <c r="C9" s="36">
        <v>519117</v>
      </c>
      <c r="D9" s="36">
        <v>509872</v>
      </c>
      <c r="E9" s="36">
        <v>545464</v>
      </c>
      <c r="F9" s="36">
        <v>569778</v>
      </c>
      <c r="I9" s="61" t="s">
        <v>180</v>
      </c>
      <c r="J9" s="216">
        <f t="shared" si="0"/>
        <v>3.201189373730929E-2</v>
      </c>
    </row>
    <row r="10" spans="1:10" ht="15" customHeight="1" x14ac:dyDescent="0.4">
      <c r="B10" s="30" t="s">
        <v>179</v>
      </c>
      <c r="C10" s="36">
        <v>1440790</v>
      </c>
      <c r="D10" s="36">
        <v>1678704</v>
      </c>
      <c r="E10" s="36">
        <v>1521119</v>
      </c>
      <c r="F10" s="36">
        <v>1740805</v>
      </c>
      <c r="I10" s="61" t="s">
        <v>179</v>
      </c>
      <c r="J10" s="216">
        <f t="shared" si="0"/>
        <v>9.7803819518087226E-2</v>
      </c>
    </row>
    <row r="11" spans="1:10" ht="15" customHeight="1" x14ac:dyDescent="0.4">
      <c r="B11" s="30" t="s">
        <v>178</v>
      </c>
      <c r="C11" s="36">
        <v>1042017</v>
      </c>
      <c r="D11" s="36">
        <v>1258888</v>
      </c>
      <c r="E11" s="36">
        <v>1385546</v>
      </c>
      <c r="F11" s="36">
        <v>1068372</v>
      </c>
      <c r="I11" s="61" t="s">
        <v>178</v>
      </c>
      <c r="J11" s="216">
        <f t="shared" si="0"/>
        <v>6.0024449760988668E-2</v>
      </c>
    </row>
    <row r="12" spans="1:10" ht="15" customHeight="1" x14ac:dyDescent="0.4">
      <c r="B12" s="30" t="s">
        <v>177</v>
      </c>
      <c r="C12" s="36">
        <v>585848</v>
      </c>
      <c r="D12" s="36">
        <v>576654</v>
      </c>
      <c r="E12" s="36">
        <v>603748</v>
      </c>
      <c r="F12" s="36">
        <v>502825</v>
      </c>
      <c r="I12" s="61" t="s">
        <v>177</v>
      </c>
      <c r="J12" s="216">
        <f t="shared" si="0"/>
        <v>2.8250266715216354E-2</v>
      </c>
    </row>
    <row r="13" spans="1:10" ht="15" customHeight="1" x14ac:dyDescent="0.4">
      <c r="B13" s="30" t="s">
        <v>175</v>
      </c>
      <c r="C13" s="36">
        <v>1494524</v>
      </c>
      <c r="D13" s="36">
        <v>1693306</v>
      </c>
      <c r="E13" s="36">
        <v>1543470</v>
      </c>
      <c r="F13" s="36">
        <v>1628904</v>
      </c>
      <c r="I13" s="61" t="s">
        <v>175</v>
      </c>
      <c r="J13" s="216">
        <f t="shared" si="0"/>
        <v>9.1516874565669537E-2</v>
      </c>
    </row>
    <row r="14" spans="1:10" ht="15" customHeight="1" x14ac:dyDescent="0.4">
      <c r="B14" s="30" t="s">
        <v>174</v>
      </c>
      <c r="C14" s="36">
        <v>15465</v>
      </c>
      <c r="D14" s="36">
        <v>144591</v>
      </c>
      <c r="E14" s="36">
        <v>21068</v>
      </c>
      <c r="F14" s="36">
        <v>21010</v>
      </c>
      <c r="I14" s="61" t="s">
        <v>174</v>
      </c>
      <c r="J14" s="216">
        <f t="shared" si="0"/>
        <v>1.180406908341263E-3</v>
      </c>
    </row>
    <row r="15" spans="1:10" ht="15" customHeight="1" x14ac:dyDescent="0.4">
      <c r="B15" s="30" t="s">
        <v>173</v>
      </c>
      <c r="C15" s="36">
        <v>1402712</v>
      </c>
      <c r="D15" s="36">
        <v>1646150</v>
      </c>
      <c r="E15" s="36">
        <v>2127422</v>
      </c>
      <c r="F15" s="36">
        <v>2121807</v>
      </c>
      <c r="I15" s="61" t="s">
        <v>173</v>
      </c>
      <c r="J15" s="216">
        <f t="shared" si="0"/>
        <v>0.11920969257338651</v>
      </c>
    </row>
    <row r="16" spans="1:10" ht="15" customHeight="1" x14ac:dyDescent="0.4">
      <c r="B16" s="30" t="s">
        <v>188</v>
      </c>
      <c r="C16" s="36">
        <v>83790</v>
      </c>
      <c r="D16" s="37" t="s">
        <v>7</v>
      </c>
      <c r="E16" s="37" t="s">
        <v>7</v>
      </c>
      <c r="F16" s="37" t="s">
        <v>7</v>
      </c>
      <c r="I16" s="61" t="s">
        <v>232</v>
      </c>
      <c r="J16" s="37" t="s">
        <v>7</v>
      </c>
    </row>
    <row r="17" spans="2:10" ht="15" customHeight="1" x14ac:dyDescent="0.4">
      <c r="B17" s="30" t="s">
        <v>187</v>
      </c>
      <c r="C17" s="59" t="s">
        <v>66</v>
      </c>
      <c r="D17" s="59" t="s">
        <v>66</v>
      </c>
      <c r="E17" s="59" t="s">
        <v>66</v>
      </c>
      <c r="F17" s="59" t="s">
        <v>66</v>
      </c>
      <c r="I17" s="61" t="s">
        <v>233</v>
      </c>
      <c r="J17" s="59" t="s">
        <v>66</v>
      </c>
    </row>
    <row r="18" spans="2:10" ht="15" customHeight="1" x14ac:dyDescent="0.4">
      <c r="B18" s="31" t="s">
        <v>157</v>
      </c>
      <c r="C18" s="38">
        <v>14751897</v>
      </c>
      <c r="D18" s="38">
        <v>18760006</v>
      </c>
      <c r="E18" s="38">
        <v>17615970</v>
      </c>
      <c r="F18" s="38">
        <v>17798947</v>
      </c>
      <c r="I18" s="63" t="s">
        <v>154</v>
      </c>
      <c r="J18" s="217">
        <f t="shared" si="0"/>
        <v>1</v>
      </c>
    </row>
    <row r="19" spans="2:10" ht="15" customHeight="1" x14ac:dyDescent="0.4">
      <c r="B19" s="58"/>
      <c r="C19" s="32"/>
      <c r="D19" s="40"/>
      <c r="E19" s="43"/>
      <c r="F19" s="42" t="s">
        <v>138</v>
      </c>
    </row>
    <row r="20" spans="2:10" ht="15" customHeight="1" x14ac:dyDescent="0.4">
      <c r="B20" s="25" t="s">
        <v>185</v>
      </c>
    </row>
    <row r="21" spans="2:10" ht="15" customHeight="1" x14ac:dyDescent="0.4">
      <c r="E21" s="60"/>
    </row>
    <row r="22" spans="2:10" ht="15" customHeight="1" x14ac:dyDescent="0.4"/>
    <row r="23" spans="2:10" ht="21" customHeight="1" x14ac:dyDescent="0.4">
      <c r="B23" s="26" t="s">
        <v>242</v>
      </c>
      <c r="E23" s="209"/>
    </row>
    <row r="24" spans="2:10" ht="15" customHeight="1" x14ac:dyDescent="0.4"/>
    <row r="25" spans="2:10" ht="15" customHeight="1" x14ac:dyDescent="0.4">
      <c r="F25" s="22"/>
      <c r="G25" s="52"/>
      <c r="H25" s="22"/>
      <c r="I25" s="52"/>
    </row>
    <row r="26" spans="2:10" ht="15" customHeight="1" x14ac:dyDescent="0.4">
      <c r="F26" s="22"/>
      <c r="G26" s="218"/>
      <c r="H26" s="22"/>
      <c r="I26" s="219"/>
    </row>
    <row r="27" spans="2:10" ht="15" customHeight="1" x14ac:dyDescent="0.4">
      <c r="F27" s="22"/>
      <c r="G27" s="218"/>
      <c r="H27" s="22"/>
      <c r="I27" s="219"/>
    </row>
    <row r="28" spans="2:10" ht="15" customHeight="1" x14ac:dyDescent="0.4">
      <c r="F28" s="22"/>
      <c r="G28" s="218"/>
      <c r="H28" s="22"/>
      <c r="I28" s="219"/>
    </row>
    <row r="29" spans="2:10" ht="15" customHeight="1" x14ac:dyDescent="0.4">
      <c r="F29" s="22"/>
      <c r="G29" s="218"/>
      <c r="H29" s="22"/>
      <c r="I29" s="219"/>
    </row>
    <row r="30" spans="2:10" ht="15" customHeight="1" x14ac:dyDescent="0.4">
      <c r="F30" s="52"/>
      <c r="G30" s="218"/>
      <c r="H30" s="52"/>
      <c r="I30" s="219"/>
    </row>
    <row r="31" spans="2:10" ht="15" customHeight="1" x14ac:dyDescent="0.4">
      <c r="F31" s="22"/>
      <c r="G31" s="218"/>
      <c r="H31" s="22"/>
      <c r="I31" s="219"/>
    </row>
    <row r="32" spans="2:10" ht="15" customHeight="1" x14ac:dyDescent="0.4">
      <c r="F32" s="22"/>
      <c r="G32" s="218"/>
      <c r="H32" s="22"/>
      <c r="I32" s="219"/>
    </row>
    <row r="33" spans="6:9" ht="15" customHeight="1" x14ac:dyDescent="0.4">
      <c r="F33" s="22"/>
      <c r="G33" s="218"/>
      <c r="H33" s="22"/>
      <c r="I33" s="219"/>
    </row>
    <row r="34" spans="6:9" x14ac:dyDescent="0.4">
      <c r="F34" s="22"/>
      <c r="G34" s="218"/>
      <c r="H34" s="22"/>
      <c r="I34" s="219"/>
    </row>
    <row r="35" spans="6:9" x14ac:dyDescent="0.4">
      <c r="F35" s="22"/>
      <c r="G35" s="218"/>
      <c r="H35" s="22"/>
      <c r="I35" s="219"/>
    </row>
    <row r="36" spans="6:9" x14ac:dyDescent="0.4">
      <c r="F36" s="22"/>
      <c r="G36" s="218"/>
      <c r="H36" s="22"/>
      <c r="I36" s="219"/>
    </row>
    <row r="37" spans="6:9" x14ac:dyDescent="0.4">
      <c r="F37" s="22"/>
      <c r="G37" s="218"/>
      <c r="H37" s="22"/>
      <c r="I37" s="219"/>
    </row>
    <row r="38" spans="6:9" x14ac:dyDescent="0.4">
      <c r="F38" s="22"/>
      <c r="G38" s="218"/>
      <c r="H38" s="22"/>
      <c r="I38" s="219"/>
    </row>
    <row r="39" spans="6:9" x14ac:dyDescent="0.4">
      <c r="F39" s="22"/>
      <c r="G39" s="218"/>
      <c r="H39" s="22"/>
      <c r="I39" s="219"/>
    </row>
    <row r="40" spans="6:9" x14ac:dyDescent="0.4">
      <c r="F40" s="22"/>
      <c r="G40" s="218"/>
      <c r="H40" s="22"/>
      <c r="I40" s="219"/>
    </row>
    <row r="51" spans="2:2" x14ac:dyDescent="0.4">
      <c r="B51" s="262" t="s">
        <v>10</v>
      </c>
    </row>
  </sheetData>
  <sheetProtection sheet="1" objects="1" scenarios="1"/>
  <phoneticPr fontId="3"/>
  <hyperlinks>
    <hyperlink ref="B51" location="目次!A1" display="目次へ戻る"/>
  </hyperlinks>
  <printOptions horizontalCentered="1"/>
  <pageMargins left="0.23622047244094491" right="0.23622047244094491"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SheetLayoutView="90" workbookViewId="0">
      <selection activeCell="I19" sqref="I19"/>
    </sheetView>
  </sheetViews>
  <sheetFormatPr defaultRowHeight="15" customHeight="1" x14ac:dyDescent="0.4"/>
  <cols>
    <col min="1" max="1" width="5.625" style="10" customWidth="1"/>
    <col min="2" max="2" width="26.25" style="10" customWidth="1"/>
    <col min="3" max="4" width="14.25" style="10" customWidth="1"/>
    <col min="5" max="5" width="14.25" style="19" customWidth="1"/>
    <col min="6" max="6" width="8" style="10" customWidth="1"/>
    <col min="7" max="7" width="8.875" style="10" customWidth="1"/>
    <col min="8" max="8" width="8.375" style="10" customWidth="1"/>
    <col min="9" max="11" width="12.625" style="10" customWidth="1"/>
    <col min="12" max="16383" width="9" style="10" customWidth="1"/>
    <col min="16384" max="16384" width="9" style="10"/>
  </cols>
  <sheetData>
    <row r="1" spans="1:11" ht="20.25" customHeight="1" x14ac:dyDescent="0.4">
      <c r="A1" s="12" t="s">
        <v>223</v>
      </c>
    </row>
    <row r="2" spans="1:11" ht="15" customHeight="1" x14ac:dyDescent="0.4">
      <c r="B2" s="27"/>
      <c r="C2" s="27"/>
      <c r="D2" s="39"/>
      <c r="E2" s="42"/>
      <c r="J2" s="257" t="s">
        <v>226</v>
      </c>
      <c r="K2" s="257"/>
    </row>
    <row r="3" spans="1:11" ht="15" customHeight="1" x14ac:dyDescent="0.4">
      <c r="I3" s="66" t="s">
        <v>225</v>
      </c>
      <c r="J3" s="66" t="s">
        <v>20</v>
      </c>
      <c r="K3" s="66" t="s">
        <v>137</v>
      </c>
    </row>
    <row r="4" spans="1:11" ht="15" customHeight="1" x14ac:dyDescent="0.4">
      <c r="I4" s="67" t="s">
        <v>186</v>
      </c>
      <c r="J4" s="69">
        <v>13964</v>
      </c>
      <c r="K4" s="69">
        <v>13282</v>
      </c>
    </row>
    <row r="5" spans="1:11" ht="15" customHeight="1" x14ac:dyDescent="0.4">
      <c r="I5" s="68">
        <v>25</v>
      </c>
      <c r="J5" s="69">
        <v>14472</v>
      </c>
      <c r="K5" s="69">
        <v>13941</v>
      </c>
    </row>
    <row r="6" spans="1:11" ht="15" customHeight="1" x14ac:dyDescent="0.4">
      <c r="I6" s="68">
        <v>26</v>
      </c>
      <c r="J6" s="69">
        <v>15068</v>
      </c>
      <c r="K6" s="69">
        <v>14328</v>
      </c>
    </row>
    <row r="7" spans="1:11" ht="15" customHeight="1" x14ac:dyDescent="0.4">
      <c r="I7" s="68">
        <v>27</v>
      </c>
      <c r="J7" s="69">
        <v>15136</v>
      </c>
      <c r="K7" s="69">
        <v>14308</v>
      </c>
    </row>
    <row r="8" spans="1:11" s="26" customFormat="1" ht="15" customHeight="1" x14ac:dyDescent="0.4">
      <c r="B8" s="10"/>
      <c r="C8" s="10"/>
      <c r="D8" s="10"/>
      <c r="E8" s="19"/>
      <c r="I8" s="68">
        <v>28</v>
      </c>
      <c r="J8" s="69">
        <v>16551</v>
      </c>
      <c r="K8" s="69">
        <v>16012</v>
      </c>
    </row>
    <row r="9" spans="1:11" ht="15" customHeight="1" x14ac:dyDescent="0.4">
      <c r="B9" s="26"/>
      <c r="C9" s="26"/>
      <c r="D9" s="26"/>
      <c r="E9" s="26"/>
      <c r="I9" s="68">
        <v>29</v>
      </c>
      <c r="J9" s="69">
        <v>17024</v>
      </c>
      <c r="K9" s="69">
        <v>16317</v>
      </c>
    </row>
    <row r="10" spans="1:11" ht="15" customHeight="1" x14ac:dyDescent="0.4">
      <c r="I10" s="68">
        <v>30</v>
      </c>
      <c r="J10" s="69">
        <v>17481</v>
      </c>
      <c r="K10" s="69">
        <v>16688</v>
      </c>
    </row>
    <row r="11" spans="1:11" ht="15" customHeight="1" x14ac:dyDescent="0.4">
      <c r="I11" s="67" t="s">
        <v>224</v>
      </c>
      <c r="J11" s="69">
        <v>15498</v>
      </c>
      <c r="K11" s="69">
        <v>14752</v>
      </c>
    </row>
    <row r="12" spans="1:11" ht="15" customHeight="1" x14ac:dyDescent="0.4">
      <c r="I12" s="67">
        <v>2</v>
      </c>
      <c r="J12" s="69">
        <v>19774</v>
      </c>
      <c r="K12" s="69">
        <v>18760</v>
      </c>
    </row>
    <row r="13" spans="1:11" ht="15" customHeight="1" x14ac:dyDescent="0.4">
      <c r="D13" s="13"/>
      <c r="E13" s="13"/>
      <c r="I13" s="67">
        <v>3</v>
      </c>
      <c r="J13" s="69">
        <v>18614</v>
      </c>
      <c r="K13" s="69">
        <v>17616</v>
      </c>
    </row>
    <row r="14" spans="1:11" ht="15" customHeight="1" x14ac:dyDescent="0.4">
      <c r="I14" s="67">
        <v>4</v>
      </c>
      <c r="J14" s="220">
        <v>19291</v>
      </c>
      <c r="K14" s="220">
        <v>17799</v>
      </c>
    </row>
    <row r="15" spans="1:11" ht="15" customHeight="1" x14ac:dyDescent="0.4">
      <c r="F15" s="64"/>
      <c r="G15" s="65"/>
      <c r="H15" s="65"/>
    </row>
    <row r="16" spans="1:11" ht="15" customHeight="1" x14ac:dyDescent="0.4">
      <c r="F16" s="64"/>
      <c r="G16" s="65"/>
      <c r="H16" s="65"/>
    </row>
    <row r="18" spans="2:10" ht="15" customHeight="1" x14ac:dyDescent="0.4">
      <c r="B18" s="26"/>
    </row>
    <row r="20" spans="2:10" ht="15" customHeight="1" x14ac:dyDescent="0.4">
      <c r="H20" s="50"/>
      <c r="I20" s="54"/>
      <c r="J20" s="54"/>
    </row>
    <row r="23" spans="2:10" ht="15" customHeight="1" x14ac:dyDescent="0.4">
      <c r="I23" s="55"/>
    </row>
    <row r="37" spans="2:2" ht="15" customHeight="1" x14ac:dyDescent="0.4">
      <c r="B37" s="16" t="s">
        <v>10</v>
      </c>
    </row>
  </sheetData>
  <sheetProtection sheet="1" objects="1" scenarios="1"/>
  <mergeCells count="1">
    <mergeCell ref="J2:K2"/>
  </mergeCells>
  <phoneticPr fontId="3"/>
  <hyperlinks>
    <hyperlink ref="B37" location="目次!A1" display="目次へ戻る"/>
  </hyperlinks>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workbookViewId="0"/>
  </sheetViews>
  <sheetFormatPr defaultRowHeight="15" customHeight="1" x14ac:dyDescent="0.4"/>
  <cols>
    <col min="1" max="1" width="5.625" style="10" customWidth="1"/>
    <col min="2" max="2" width="27.5" style="10" customWidth="1"/>
    <col min="3" max="4" width="14.25" style="10" customWidth="1"/>
    <col min="5" max="5" width="14.25" style="19" customWidth="1"/>
    <col min="6" max="6" width="14.25" style="10" customWidth="1"/>
    <col min="7" max="7" width="4.625" style="10" customWidth="1"/>
    <col min="8" max="8" width="13" style="10" bestFit="1" customWidth="1"/>
    <col min="9" max="9" width="13" style="10" customWidth="1"/>
    <col min="10" max="10" width="13" style="10" bestFit="1" customWidth="1"/>
    <col min="11" max="11" width="10.625" style="10" customWidth="1"/>
    <col min="12" max="16383" width="9" style="10" customWidth="1"/>
    <col min="16384" max="16384" width="9" style="10"/>
  </cols>
  <sheetData>
    <row r="1" spans="1:11" ht="20.25" customHeight="1" x14ac:dyDescent="0.4">
      <c r="A1" s="12" t="s">
        <v>52</v>
      </c>
    </row>
    <row r="2" spans="1:11" ht="15" customHeight="1" x14ac:dyDescent="0.4">
      <c r="B2" s="13"/>
      <c r="C2" s="13"/>
      <c r="E2" s="17"/>
      <c r="F2" s="17" t="s">
        <v>35</v>
      </c>
      <c r="G2" s="17"/>
    </row>
    <row r="3" spans="1:11" ht="15" customHeight="1" x14ac:dyDescent="0.4">
      <c r="B3" s="14" t="s">
        <v>203</v>
      </c>
      <c r="C3" s="79" t="s">
        <v>172</v>
      </c>
      <c r="D3" s="83" t="s">
        <v>171</v>
      </c>
      <c r="E3" s="83" t="s">
        <v>170</v>
      </c>
      <c r="F3" s="221" t="s">
        <v>163</v>
      </c>
      <c r="G3" s="52"/>
    </row>
    <row r="4" spans="1:11" ht="15" customHeight="1" x14ac:dyDescent="0.4">
      <c r="B4" s="70" t="s">
        <v>202</v>
      </c>
      <c r="C4" s="80"/>
      <c r="D4" s="84"/>
      <c r="E4" s="84"/>
      <c r="F4" s="222"/>
      <c r="G4" s="92"/>
    </row>
    <row r="5" spans="1:11" ht="15" customHeight="1" x14ac:dyDescent="0.4">
      <c r="B5" s="71" t="s">
        <v>198</v>
      </c>
      <c r="C5" s="20">
        <v>3533704</v>
      </c>
      <c r="D5" s="85">
        <v>3537966</v>
      </c>
      <c r="E5" s="85">
        <v>3647079</v>
      </c>
      <c r="F5" s="223">
        <v>3582744</v>
      </c>
      <c r="G5" s="92"/>
    </row>
    <row r="6" spans="1:11" ht="15" customHeight="1" x14ac:dyDescent="0.4">
      <c r="B6" s="72" t="s">
        <v>193</v>
      </c>
      <c r="C6" s="21">
        <v>3423195</v>
      </c>
      <c r="D6" s="86">
        <v>3428728</v>
      </c>
      <c r="E6" s="86">
        <v>3508701</v>
      </c>
      <c r="F6" s="224">
        <v>3521988</v>
      </c>
      <c r="G6" s="92"/>
      <c r="H6" s="93"/>
      <c r="J6" s="93"/>
    </row>
    <row r="7" spans="1:11" ht="15" customHeight="1" x14ac:dyDescent="0.4">
      <c r="B7" s="70" t="s">
        <v>48</v>
      </c>
      <c r="C7" s="80"/>
      <c r="D7" s="84"/>
      <c r="E7" s="84"/>
      <c r="F7" s="222"/>
      <c r="G7" s="92"/>
      <c r="H7" s="93"/>
      <c r="I7" s="93"/>
    </row>
    <row r="8" spans="1:11" ht="15" customHeight="1" x14ac:dyDescent="0.4">
      <c r="B8" s="71" t="s">
        <v>198</v>
      </c>
      <c r="C8" s="20">
        <v>1313526</v>
      </c>
      <c r="D8" s="81" t="s">
        <v>7</v>
      </c>
      <c r="E8" s="81" t="s">
        <v>7</v>
      </c>
      <c r="F8" s="225" t="s">
        <v>7</v>
      </c>
      <c r="G8" s="92"/>
      <c r="I8" s="93"/>
      <c r="K8" s="93"/>
    </row>
    <row r="9" spans="1:11" ht="15" customHeight="1" x14ac:dyDescent="0.4">
      <c r="B9" s="72" t="s">
        <v>193</v>
      </c>
      <c r="C9" s="21">
        <v>1245283</v>
      </c>
      <c r="D9" s="81" t="s">
        <v>7</v>
      </c>
      <c r="E9" s="81" t="s">
        <v>7</v>
      </c>
      <c r="F9" s="225" t="s">
        <v>7</v>
      </c>
      <c r="G9" s="92"/>
      <c r="H9" s="93"/>
      <c r="I9" s="93"/>
      <c r="J9" s="93"/>
    </row>
    <row r="10" spans="1:11" ht="15" customHeight="1" x14ac:dyDescent="0.4">
      <c r="B10" s="70" t="s">
        <v>201</v>
      </c>
      <c r="C10" s="80"/>
      <c r="D10" s="84"/>
      <c r="E10" s="84"/>
      <c r="F10" s="222"/>
      <c r="G10" s="92"/>
    </row>
    <row r="11" spans="1:11" ht="15" customHeight="1" x14ac:dyDescent="0.4">
      <c r="B11" s="71" t="s">
        <v>198</v>
      </c>
      <c r="C11" s="20">
        <v>148945</v>
      </c>
      <c r="D11" s="85">
        <v>173272</v>
      </c>
      <c r="E11" s="85">
        <v>159789</v>
      </c>
      <c r="F11" s="223">
        <v>249372</v>
      </c>
      <c r="G11" s="92"/>
    </row>
    <row r="12" spans="1:11" ht="15" customHeight="1" x14ac:dyDescent="0.4">
      <c r="B12" s="72" t="s">
        <v>193</v>
      </c>
      <c r="C12" s="21">
        <v>147855</v>
      </c>
      <c r="D12" s="86">
        <v>169905</v>
      </c>
      <c r="E12" s="86">
        <v>159037</v>
      </c>
      <c r="F12" s="224">
        <v>245872</v>
      </c>
      <c r="G12" s="92"/>
    </row>
    <row r="13" spans="1:11" ht="15" customHeight="1" x14ac:dyDescent="0.4">
      <c r="B13" s="73" t="s">
        <v>200</v>
      </c>
      <c r="C13" s="80"/>
      <c r="D13" s="84"/>
      <c r="E13" s="84"/>
      <c r="F13" s="222"/>
      <c r="G13" s="92"/>
    </row>
    <row r="14" spans="1:11" ht="15" customHeight="1" x14ac:dyDescent="0.4">
      <c r="B14" s="71" t="s">
        <v>198</v>
      </c>
      <c r="C14" s="20">
        <v>3993937</v>
      </c>
      <c r="D14" s="85">
        <v>4021907</v>
      </c>
      <c r="E14" s="85">
        <v>4045558</v>
      </c>
      <c r="F14" s="223">
        <v>3984709</v>
      </c>
      <c r="G14" s="92"/>
    </row>
    <row r="15" spans="1:11" ht="15" customHeight="1" x14ac:dyDescent="0.4">
      <c r="B15" s="72" t="s">
        <v>193</v>
      </c>
      <c r="C15" s="21">
        <v>3854958</v>
      </c>
      <c r="D15" s="86">
        <v>3892055</v>
      </c>
      <c r="E15" s="86">
        <v>3874961</v>
      </c>
      <c r="F15" s="224">
        <v>3826508</v>
      </c>
      <c r="G15" s="92"/>
    </row>
    <row r="16" spans="1:11" ht="15" customHeight="1" x14ac:dyDescent="0.4">
      <c r="B16" s="74" t="s">
        <v>169</v>
      </c>
      <c r="C16" s="80"/>
      <c r="D16" s="84"/>
      <c r="E16" s="84"/>
      <c r="F16" s="222"/>
      <c r="G16" s="92"/>
    </row>
    <row r="17" spans="2:7" ht="15" customHeight="1" x14ac:dyDescent="0.4">
      <c r="B17" s="71" t="s">
        <v>198</v>
      </c>
      <c r="C17" s="20">
        <v>17426</v>
      </c>
      <c r="D17" s="85">
        <v>18014</v>
      </c>
      <c r="E17" s="85">
        <v>18552</v>
      </c>
      <c r="F17" s="223">
        <v>18670</v>
      </c>
      <c r="G17" s="92"/>
    </row>
    <row r="18" spans="2:7" ht="15" customHeight="1" x14ac:dyDescent="0.4">
      <c r="B18" s="72" t="s">
        <v>193</v>
      </c>
      <c r="C18" s="21">
        <v>16735</v>
      </c>
      <c r="D18" s="86">
        <v>17163</v>
      </c>
      <c r="E18" s="86">
        <v>17637</v>
      </c>
      <c r="F18" s="224">
        <v>17663</v>
      </c>
      <c r="G18" s="92"/>
    </row>
    <row r="19" spans="2:7" ht="15" customHeight="1" x14ac:dyDescent="0.4">
      <c r="B19" s="74" t="s">
        <v>133</v>
      </c>
      <c r="C19" s="80"/>
      <c r="D19" s="84"/>
      <c r="E19" s="84"/>
      <c r="F19" s="222"/>
      <c r="G19" s="92"/>
    </row>
    <row r="20" spans="2:7" ht="15" customHeight="1" x14ac:dyDescent="0.4">
      <c r="B20" s="71" t="s">
        <v>198</v>
      </c>
      <c r="C20" s="20">
        <v>409852</v>
      </c>
      <c r="D20" s="85">
        <v>434383</v>
      </c>
      <c r="E20" s="85">
        <v>443415</v>
      </c>
      <c r="F20" s="223">
        <v>448171</v>
      </c>
      <c r="G20" s="92"/>
    </row>
    <row r="21" spans="2:7" ht="15" customHeight="1" x14ac:dyDescent="0.4">
      <c r="B21" s="72" t="s">
        <v>193</v>
      </c>
      <c r="C21" s="21">
        <v>408293</v>
      </c>
      <c r="D21" s="86">
        <v>433458</v>
      </c>
      <c r="E21" s="86">
        <v>441557</v>
      </c>
      <c r="F21" s="224">
        <v>446909</v>
      </c>
      <c r="G21" s="92"/>
    </row>
    <row r="22" spans="2:7" ht="15" customHeight="1" x14ac:dyDescent="0.4">
      <c r="B22" s="74" t="s">
        <v>199</v>
      </c>
      <c r="C22" s="80"/>
      <c r="D22" s="84"/>
      <c r="E22" s="84"/>
      <c r="F22" s="222"/>
      <c r="G22" s="92"/>
    </row>
    <row r="23" spans="2:7" ht="15" customHeight="1" x14ac:dyDescent="0.4">
      <c r="B23" s="71" t="s">
        <v>198</v>
      </c>
      <c r="C23" s="81">
        <v>382966</v>
      </c>
      <c r="D23" s="87">
        <v>172902</v>
      </c>
      <c r="E23" s="87">
        <v>750806</v>
      </c>
      <c r="F23" s="225">
        <v>17574</v>
      </c>
      <c r="G23" s="92"/>
    </row>
    <row r="24" spans="2:7" ht="15" customHeight="1" x14ac:dyDescent="0.4">
      <c r="B24" s="72" t="s">
        <v>193</v>
      </c>
      <c r="C24" s="82">
        <v>382729</v>
      </c>
      <c r="D24" s="88">
        <v>172861</v>
      </c>
      <c r="E24" s="88">
        <v>750244</v>
      </c>
      <c r="F24" s="226">
        <v>17574</v>
      </c>
      <c r="G24" s="92"/>
    </row>
    <row r="25" spans="2:7" ht="15" customHeight="1" x14ac:dyDescent="0.4">
      <c r="B25" s="18" t="s">
        <v>197</v>
      </c>
      <c r="C25" s="20"/>
      <c r="D25" s="85"/>
      <c r="E25" s="85"/>
      <c r="F25" s="223"/>
      <c r="G25" s="92"/>
    </row>
    <row r="26" spans="2:7" ht="15" customHeight="1" x14ac:dyDescent="0.4">
      <c r="B26" s="75" t="s">
        <v>196</v>
      </c>
      <c r="C26" s="20">
        <v>810603</v>
      </c>
      <c r="D26" s="85">
        <v>808309</v>
      </c>
      <c r="E26" s="85">
        <v>793502</v>
      </c>
      <c r="F26" s="223">
        <v>788852</v>
      </c>
      <c r="G26" s="92"/>
    </row>
    <row r="27" spans="2:7" ht="15" customHeight="1" x14ac:dyDescent="0.4">
      <c r="B27" s="75" t="s">
        <v>155</v>
      </c>
      <c r="C27" s="20">
        <v>771793</v>
      </c>
      <c r="D27" s="85">
        <v>762261</v>
      </c>
      <c r="E27" s="85">
        <v>740010</v>
      </c>
      <c r="F27" s="223">
        <v>731743</v>
      </c>
      <c r="G27" s="92"/>
    </row>
    <row r="28" spans="2:7" ht="15" customHeight="1" x14ac:dyDescent="0.4">
      <c r="B28" s="75" t="s">
        <v>191</v>
      </c>
      <c r="C28" s="20">
        <v>141666</v>
      </c>
      <c r="D28" s="85">
        <v>156399</v>
      </c>
      <c r="E28" s="85">
        <v>152666</v>
      </c>
      <c r="F28" s="223">
        <v>107458</v>
      </c>
      <c r="G28" s="92"/>
    </row>
    <row r="29" spans="2:7" ht="15" customHeight="1" x14ac:dyDescent="0.4">
      <c r="B29" s="76" t="s">
        <v>39</v>
      </c>
      <c r="C29" s="21">
        <v>289569</v>
      </c>
      <c r="D29" s="86">
        <v>366563</v>
      </c>
      <c r="E29" s="86">
        <v>277078</v>
      </c>
      <c r="F29" s="224">
        <v>311655</v>
      </c>
      <c r="G29" s="92"/>
    </row>
    <row r="30" spans="2:7" ht="15" customHeight="1" x14ac:dyDescent="0.4">
      <c r="B30" s="77" t="s">
        <v>195</v>
      </c>
      <c r="C30" s="20"/>
      <c r="D30" s="85"/>
      <c r="E30" s="85"/>
      <c r="F30" s="223"/>
      <c r="G30" s="92"/>
    </row>
    <row r="31" spans="2:7" ht="15" customHeight="1" x14ac:dyDescent="0.4">
      <c r="B31" s="75" t="s">
        <v>194</v>
      </c>
      <c r="C31" s="81" t="s">
        <v>7</v>
      </c>
      <c r="D31" s="85">
        <v>1054952</v>
      </c>
      <c r="E31" s="85">
        <v>1067547</v>
      </c>
      <c r="F31" s="223">
        <v>1029964</v>
      </c>
      <c r="G31" s="92"/>
    </row>
    <row r="32" spans="2:7" ht="15" customHeight="1" x14ac:dyDescent="0.4">
      <c r="B32" s="75" t="s">
        <v>192</v>
      </c>
      <c r="C32" s="81" t="s">
        <v>7</v>
      </c>
      <c r="D32" s="85">
        <v>966411</v>
      </c>
      <c r="E32" s="85">
        <v>996212</v>
      </c>
      <c r="F32" s="223">
        <v>966431</v>
      </c>
      <c r="G32" s="92"/>
    </row>
    <row r="33" spans="2:7" ht="15" customHeight="1" x14ac:dyDescent="0.4">
      <c r="B33" s="78" t="s">
        <v>191</v>
      </c>
      <c r="C33" s="81" t="s">
        <v>7</v>
      </c>
      <c r="D33" s="85">
        <v>972777</v>
      </c>
      <c r="E33" s="85">
        <v>643884</v>
      </c>
      <c r="F33" s="223">
        <v>401050</v>
      </c>
      <c r="G33" s="92"/>
    </row>
    <row r="34" spans="2:7" ht="15" customHeight="1" x14ac:dyDescent="0.4">
      <c r="B34" s="72" t="s">
        <v>39</v>
      </c>
      <c r="C34" s="82" t="s">
        <v>7</v>
      </c>
      <c r="D34" s="85">
        <v>1318261</v>
      </c>
      <c r="E34" s="85">
        <v>916897</v>
      </c>
      <c r="F34" s="223">
        <v>728320</v>
      </c>
      <c r="G34" s="92"/>
    </row>
    <row r="35" spans="2:7" ht="15" customHeight="1" x14ac:dyDescent="0.4">
      <c r="B35" s="23"/>
      <c r="C35" s="11"/>
      <c r="D35" s="89"/>
      <c r="E35" s="258" t="s">
        <v>98</v>
      </c>
      <c r="F35" s="259"/>
      <c r="G35" s="92"/>
    </row>
    <row r="36" spans="2:7" ht="15" customHeight="1" x14ac:dyDescent="0.4">
      <c r="B36" s="13" t="s">
        <v>8</v>
      </c>
      <c r="C36" s="15"/>
      <c r="D36" s="15"/>
      <c r="E36" s="90"/>
      <c r="G36" s="92"/>
    </row>
    <row r="37" spans="2:7" ht="15" customHeight="1" x14ac:dyDescent="0.4">
      <c r="B37" s="13" t="s">
        <v>43</v>
      </c>
      <c r="D37" s="33"/>
      <c r="E37" s="91"/>
      <c r="G37" s="92"/>
    </row>
    <row r="38" spans="2:7" ht="15" customHeight="1" x14ac:dyDescent="0.4">
      <c r="G38" s="92"/>
    </row>
    <row r="39" spans="2:7" ht="15" customHeight="1" x14ac:dyDescent="0.4">
      <c r="B39" s="16" t="s">
        <v>10</v>
      </c>
      <c r="G39" s="92"/>
    </row>
    <row r="40" spans="2:7" ht="15" customHeight="1" x14ac:dyDescent="0.4">
      <c r="G40" s="92"/>
    </row>
  </sheetData>
  <sheetProtection sheet="1" objects="1" scenarios="1"/>
  <mergeCells count="1">
    <mergeCell ref="E35:F35"/>
  </mergeCells>
  <phoneticPr fontId="3"/>
  <hyperlinks>
    <hyperlink ref="B39"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6" max="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showGridLines="0" zoomScaleSheetLayoutView="100" workbookViewId="0"/>
  </sheetViews>
  <sheetFormatPr defaultRowHeight="15" customHeight="1" x14ac:dyDescent="0.4"/>
  <cols>
    <col min="1" max="1" width="5.625" style="10" customWidth="1"/>
    <col min="2" max="4" width="27.875" style="10" customWidth="1"/>
    <col min="5" max="5" width="15.375" style="10" customWidth="1"/>
    <col min="6" max="6" width="20.625" style="10" customWidth="1"/>
    <col min="7" max="16383" width="9" style="10" customWidth="1"/>
    <col min="16384" max="16384" width="9" style="10"/>
  </cols>
  <sheetData>
    <row r="1" spans="1:6" ht="20.25" customHeight="1" x14ac:dyDescent="0.4">
      <c r="A1" s="12" t="s">
        <v>212</v>
      </c>
      <c r="F1" s="213"/>
    </row>
    <row r="2" spans="1:6" ht="15" customHeight="1" x14ac:dyDescent="0.4">
      <c r="B2" s="27"/>
      <c r="C2" s="27"/>
      <c r="D2" s="42" t="s">
        <v>211</v>
      </c>
      <c r="F2" s="13"/>
    </row>
    <row r="3" spans="1:6" s="11" customFormat="1" ht="15" customHeight="1" x14ac:dyDescent="0.4">
      <c r="B3" s="31" t="s">
        <v>210</v>
      </c>
      <c r="C3" s="31" t="s">
        <v>149</v>
      </c>
      <c r="D3" s="31" t="s">
        <v>209</v>
      </c>
    </row>
    <row r="4" spans="1:6" s="11" customFormat="1" ht="15" customHeight="1" x14ac:dyDescent="0.4">
      <c r="B4" s="29" t="s">
        <v>168</v>
      </c>
      <c r="C4" s="227">
        <v>3585000</v>
      </c>
      <c r="D4" s="228">
        <f>C4/C26*100</f>
        <v>21.390214797136039</v>
      </c>
    </row>
    <row r="5" spans="1:6" s="11" customFormat="1" ht="15" customHeight="1" x14ac:dyDescent="0.4">
      <c r="B5" s="30" t="s">
        <v>167</v>
      </c>
      <c r="C5" s="229">
        <v>127954</v>
      </c>
      <c r="D5" s="230">
        <f>C5/C26*100</f>
        <v>0.76344868735083538</v>
      </c>
    </row>
    <row r="6" spans="1:6" s="11" customFormat="1" ht="15" customHeight="1" x14ac:dyDescent="0.4">
      <c r="B6" s="30" t="s">
        <v>166</v>
      </c>
      <c r="C6" s="229">
        <v>1000</v>
      </c>
      <c r="D6" s="230">
        <f>C6/C26*100</f>
        <v>5.9665871121718375E-3</v>
      </c>
    </row>
    <row r="7" spans="1:6" s="11" customFormat="1" ht="15" customHeight="1" x14ac:dyDescent="0.4">
      <c r="B7" s="30" t="s">
        <v>123</v>
      </c>
      <c r="C7" s="229">
        <v>8000</v>
      </c>
      <c r="D7" s="230">
        <f>C7/C26*100</f>
        <v>4.77326968973747E-2</v>
      </c>
    </row>
    <row r="8" spans="1:6" s="11" customFormat="1" ht="15" customHeight="1" x14ac:dyDescent="0.4">
      <c r="B8" s="30" t="s">
        <v>208</v>
      </c>
      <c r="C8" s="229">
        <v>8000</v>
      </c>
      <c r="D8" s="230">
        <f>C8/C26*100</f>
        <v>4.77326968973747E-2</v>
      </c>
    </row>
    <row r="9" spans="1:6" s="11" customFormat="1" ht="15" customHeight="1" x14ac:dyDescent="0.4">
      <c r="B9" s="30" t="s">
        <v>162</v>
      </c>
      <c r="C9" s="229">
        <v>45000</v>
      </c>
      <c r="D9" s="230">
        <f>C9/C26*100</f>
        <v>0.26849642004773266</v>
      </c>
    </row>
    <row r="10" spans="1:6" s="11" customFormat="1" ht="15" customHeight="1" x14ac:dyDescent="0.4">
      <c r="B10" s="30" t="s">
        <v>161</v>
      </c>
      <c r="C10" s="229">
        <v>720000</v>
      </c>
      <c r="D10" s="230">
        <f>C10/C26*100</f>
        <v>4.2959427207637226</v>
      </c>
    </row>
    <row r="11" spans="1:6" s="11" customFormat="1" ht="15" customHeight="1" x14ac:dyDescent="0.4">
      <c r="B11" s="30" t="s">
        <v>143</v>
      </c>
      <c r="C11" s="229">
        <v>5000</v>
      </c>
      <c r="D11" s="230">
        <f>C11/C26*100</f>
        <v>2.983293556085919E-2</v>
      </c>
    </row>
    <row r="12" spans="1:6" s="11" customFormat="1" ht="15" customHeight="1" x14ac:dyDescent="0.4">
      <c r="B12" s="30" t="s">
        <v>159</v>
      </c>
      <c r="C12" s="229">
        <v>8000</v>
      </c>
      <c r="D12" s="230">
        <f>C12/C26*100</f>
        <v>4.77326968973747E-2</v>
      </c>
    </row>
    <row r="13" spans="1:6" s="11" customFormat="1" ht="15" customHeight="1" x14ac:dyDescent="0.4">
      <c r="B13" s="30" t="s">
        <v>207</v>
      </c>
      <c r="C13" s="229">
        <v>20000</v>
      </c>
      <c r="D13" s="230">
        <f>C13/C26*100</f>
        <v>0.11933174224343676</v>
      </c>
    </row>
    <row r="14" spans="1:6" s="11" customFormat="1" ht="15" customHeight="1" x14ac:dyDescent="0.4">
      <c r="B14" s="30" t="s">
        <v>150</v>
      </c>
      <c r="C14" s="229">
        <v>4220000</v>
      </c>
      <c r="D14" s="230">
        <f>C14/C26*100</f>
        <v>25.178997613365155</v>
      </c>
    </row>
    <row r="15" spans="1:6" s="11" customFormat="1" ht="15" customHeight="1" x14ac:dyDescent="0.4">
      <c r="B15" s="30" t="s">
        <v>156</v>
      </c>
      <c r="C15" s="229">
        <v>5000</v>
      </c>
      <c r="D15" s="230">
        <f>C15/C26*100</f>
        <v>2.983293556085919E-2</v>
      </c>
    </row>
    <row r="16" spans="1:6" s="11" customFormat="1" ht="15" customHeight="1" x14ac:dyDescent="0.4">
      <c r="B16" s="30" t="s">
        <v>153</v>
      </c>
      <c r="C16" s="229">
        <v>60994</v>
      </c>
      <c r="D16" s="230">
        <f>C16/C26*100</f>
        <v>0.36392601431980909</v>
      </c>
    </row>
    <row r="17" spans="2:4" s="11" customFormat="1" ht="15" customHeight="1" x14ac:dyDescent="0.4">
      <c r="B17" s="30" t="s">
        <v>152</v>
      </c>
      <c r="C17" s="229">
        <v>127935</v>
      </c>
      <c r="D17" s="230">
        <f>C17/C26*100</f>
        <v>0.76333532219570399</v>
      </c>
    </row>
    <row r="18" spans="2:4" s="11" customFormat="1" ht="15" customHeight="1" x14ac:dyDescent="0.4">
      <c r="B18" s="30" t="s">
        <v>151</v>
      </c>
      <c r="C18" s="229">
        <v>1669885</v>
      </c>
      <c r="D18" s="230">
        <f>C18/C26*100</f>
        <v>9.9635143198090699</v>
      </c>
    </row>
    <row r="19" spans="2:4" s="11" customFormat="1" ht="15" customHeight="1" x14ac:dyDescent="0.4">
      <c r="B19" s="30" t="s">
        <v>148</v>
      </c>
      <c r="C19" s="229">
        <v>1037644</v>
      </c>
      <c r="D19" s="230">
        <f>C19/C26*100</f>
        <v>6.1911933174224343</v>
      </c>
    </row>
    <row r="20" spans="2:4" s="11" customFormat="1" ht="15" customHeight="1" x14ac:dyDescent="0.4">
      <c r="B20" s="30" t="s">
        <v>145</v>
      </c>
      <c r="C20" s="229">
        <v>26667</v>
      </c>
      <c r="D20" s="230">
        <f>C20/C26*100</f>
        <v>0.15911097852028638</v>
      </c>
    </row>
    <row r="21" spans="2:4" s="11" customFormat="1" ht="15" customHeight="1" x14ac:dyDescent="0.4">
      <c r="B21" s="30" t="s">
        <v>206</v>
      </c>
      <c r="C21" s="229">
        <v>1301000</v>
      </c>
      <c r="D21" s="230">
        <f>C21/C26*100</f>
        <v>7.7625298329355612</v>
      </c>
    </row>
    <row r="22" spans="2:4" s="11" customFormat="1" ht="15" customHeight="1" x14ac:dyDescent="0.4">
      <c r="B22" s="30" t="s">
        <v>142</v>
      </c>
      <c r="C22" s="229">
        <v>864980</v>
      </c>
      <c r="D22" s="230">
        <f>C22/C26*100</f>
        <v>5.1609785202863963</v>
      </c>
    </row>
    <row r="23" spans="2:4" s="11" customFormat="1" ht="15" customHeight="1" x14ac:dyDescent="0.4">
      <c r="B23" s="30" t="s">
        <v>141</v>
      </c>
      <c r="C23" s="229">
        <v>100000</v>
      </c>
      <c r="D23" s="230">
        <f>C23/C26*100</f>
        <v>0.59665871121718372</v>
      </c>
    </row>
    <row r="24" spans="2:4" s="11" customFormat="1" ht="15" customHeight="1" x14ac:dyDescent="0.4">
      <c r="B24" s="30" t="s">
        <v>205</v>
      </c>
      <c r="C24" s="229">
        <v>1245341</v>
      </c>
      <c r="D24" s="230">
        <f>C24/C26*100</f>
        <v>7.4304355608591885</v>
      </c>
    </row>
    <row r="25" spans="2:4" s="11" customFormat="1" ht="15" customHeight="1" x14ac:dyDescent="0.4">
      <c r="B25" s="94" t="s">
        <v>204</v>
      </c>
      <c r="C25" s="231">
        <v>1572600</v>
      </c>
      <c r="D25" s="232">
        <f>C25/C26*100</f>
        <v>9.3830548926014323</v>
      </c>
    </row>
    <row r="26" spans="2:4" s="11" customFormat="1" ht="15" customHeight="1" x14ac:dyDescent="0.4">
      <c r="B26" s="95" t="s">
        <v>44</v>
      </c>
      <c r="C26" s="231">
        <f>SUM(C4:C25)</f>
        <v>16760000</v>
      </c>
      <c r="D26" s="232">
        <f>SUM(D4:D25)</f>
        <v>100</v>
      </c>
    </row>
    <row r="27" spans="2:4" ht="15" customHeight="1" x14ac:dyDescent="0.4">
      <c r="B27" s="58"/>
      <c r="C27" s="32"/>
      <c r="D27" s="96" t="s">
        <v>117</v>
      </c>
    </row>
    <row r="30" spans="2:4" ht="18.75" customHeight="1" x14ac:dyDescent="0.4">
      <c r="B30" s="26" t="s">
        <v>243</v>
      </c>
    </row>
    <row r="31" spans="2:4" ht="13.5" x14ac:dyDescent="0.4"/>
    <row r="56" spans="2:2" ht="15" customHeight="1" x14ac:dyDescent="0.4">
      <c r="B56" s="262" t="s">
        <v>10</v>
      </c>
    </row>
  </sheetData>
  <sheetProtection sheet="1" objects="1" scenarios="1"/>
  <phoneticPr fontId="3"/>
  <hyperlinks>
    <hyperlink ref="B56" location="目次!A1" display="目次へ戻る"/>
  </hyperlink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zoomScaleSheetLayoutView="100" workbookViewId="0"/>
  </sheetViews>
  <sheetFormatPr defaultRowHeight="13.5" x14ac:dyDescent="0.4"/>
  <cols>
    <col min="1" max="1" width="5.625" style="10" customWidth="1"/>
    <col min="2" max="4" width="27.875" style="10" customWidth="1"/>
    <col min="5" max="16383" width="9" style="10" customWidth="1"/>
    <col min="16384" max="16384" width="9" style="10"/>
  </cols>
  <sheetData>
    <row r="1" spans="1:6" ht="20.25" customHeight="1" x14ac:dyDescent="0.4">
      <c r="A1" s="12" t="s">
        <v>139</v>
      </c>
      <c r="B1" s="11"/>
      <c r="C1" s="11"/>
      <c r="D1" s="11"/>
      <c r="E1" s="11"/>
      <c r="F1" s="11"/>
    </row>
    <row r="2" spans="1:6" ht="21" customHeight="1" x14ac:dyDescent="0.4">
      <c r="A2" s="97"/>
      <c r="C2" s="12"/>
      <c r="D2" s="12"/>
      <c r="E2" s="26"/>
    </row>
    <row r="3" spans="1:6" ht="15" customHeight="1" x14ac:dyDescent="0.4">
      <c r="B3" s="27"/>
      <c r="C3" s="27"/>
      <c r="D3" s="42" t="s">
        <v>220</v>
      </c>
    </row>
    <row r="4" spans="1:6" ht="15" customHeight="1" x14ac:dyDescent="0.4">
      <c r="B4" s="31" t="s">
        <v>210</v>
      </c>
      <c r="C4" s="31" t="s">
        <v>149</v>
      </c>
      <c r="D4" s="31" t="s">
        <v>209</v>
      </c>
    </row>
    <row r="5" spans="1:6" ht="15" customHeight="1" x14ac:dyDescent="0.4">
      <c r="B5" s="29" t="s">
        <v>219</v>
      </c>
      <c r="C5" s="227">
        <v>158750</v>
      </c>
      <c r="D5" s="228">
        <f>SUM(C5)/C18*100</f>
        <v>0.94719570405727926</v>
      </c>
    </row>
    <row r="6" spans="1:6" ht="15" customHeight="1" x14ac:dyDescent="0.4">
      <c r="B6" s="30" t="s">
        <v>218</v>
      </c>
      <c r="C6" s="229">
        <v>2473043</v>
      </c>
      <c r="D6" s="230">
        <f>SUM(C6)/C18*100</f>
        <v>14.755626491646778</v>
      </c>
    </row>
    <row r="7" spans="1:6" ht="15" customHeight="1" x14ac:dyDescent="0.4">
      <c r="B7" s="30" t="s">
        <v>109</v>
      </c>
      <c r="C7" s="229">
        <v>4862501</v>
      </c>
      <c r="D7" s="230">
        <f>SUM(C7)/C18*100</f>
        <v>29.01253579952267</v>
      </c>
    </row>
    <row r="8" spans="1:6" ht="15" customHeight="1" x14ac:dyDescent="0.4">
      <c r="B8" s="30" t="s">
        <v>120</v>
      </c>
      <c r="C8" s="229">
        <v>1629817</v>
      </c>
      <c r="D8" s="230">
        <f>SUM(C8)/C18*100</f>
        <v>9.7244451073985676</v>
      </c>
    </row>
    <row r="9" spans="1:6" ht="15" customHeight="1" x14ac:dyDescent="0.4">
      <c r="B9" s="30" t="s">
        <v>32</v>
      </c>
      <c r="C9" s="229">
        <v>44417</v>
      </c>
      <c r="D9" s="230">
        <f>SUM(C9)/C18*100</f>
        <v>0.2650178997613365</v>
      </c>
    </row>
    <row r="10" spans="1:6" ht="15" customHeight="1" x14ac:dyDescent="0.4">
      <c r="B10" s="30" t="s">
        <v>217</v>
      </c>
      <c r="C10" s="229">
        <v>563064</v>
      </c>
      <c r="D10" s="230">
        <f>SUM(C10)/C18*100</f>
        <v>3.3595704057279234</v>
      </c>
    </row>
    <row r="11" spans="1:6" ht="15" customHeight="1" x14ac:dyDescent="0.4">
      <c r="B11" s="30" t="s">
        <v>113</v>
      </c>
      <c r="C11" s="229">
        <v>1467512</v>
      </c>
      <c r="D11" s="230">
        <f>SUM(C11)/C18*100</f>
        <v>8.7560381861575181</v>
      </c>
    </row>
    <row r="12" spans="1:6" ht="15" customHeight="1" x14ac:dyDescent="0.4">
      <c r="B12" s="30" t="s">
        <v>216</v>
      </c>
      <c r="C12" s="229">
        <v>1419124</v>
      </c>
      <c r="D12" s="230">
        <f>SUM(C12)/C18*100</f>
        <v>8.4673269689737474</v>
      </c>
    </row>
    <row r="13" spans="1:6" ht="15" customHeight="1" x14ac:dyDescent="0.4">
      <c r="B13" s="30" t="s">
        <v>176</v>
      </c>
      <c r="C13" s="229">
        <v>1137136</v>
      </c>
      <c r="D13" s="230">
        <f>SUM(C13)/C18*100</f>
        <v>6.7848210023866349</v>
      </c>
    </row>
    <row r="14" spans="1:6" ht="15" customHeight="1" x14ac:dyDescent="0.4">
      <c r="B14" s="30" t="s">
        <v>55</v>
      </c>
      <c r="C14" s="229">
        <v>1790095</v>
      </c>
      <c r="D14" s="230">
        <f>SUM(C14)/C18*100</f>
        <v>10.680757756563246</v>
      </c>
    </row>
    <row r="15" spans="1:6" ht="15" customHeight="1" x14ac:dyDescent="0.4">
      <c r="B15" s="30" t="s">
        <v>9</v>
      </c>
      <c r="C15" s="229">
        <v>41041</v>
      </c>
      <c r="D15" s="230">
        <f>SUM(C15)/C18*100</f>
        <v>0.24487470167064437</v>
      </c>
    </row>
    <row r="16" spans="1:6" ht="15" customHeight="1" x14ac:dyDescent="0.4">
      <c r="B16" s="30" t="s">
        <v>146</v>
      </c>
      <c r="C16" s="229">
        <v>1153500</v>
      </c>
      <c r="D16" s="230">
        <f>SUM(C16)/C18*100</f>
        <v>6.8824582338902154</v>
      </c>
    </row>
    <row r="17" spans="2:4" ht="15" customHeight="1" x14ac:dyDescent="0.4">
      <c r="B17" s="30" t="s">
        <v>215</v>
      </c>
      <c r="C17" s="229">
        <v>20000</v>
      </c>
      <c r="D17" s="232">
        <f>SUM(C17)/C18*100</f>
        <v>0.11933174224343676</v>
      </c>
    </row>
    <row r="18" spans="2:4" ht="15" customHeight="1" x14ac:dyDescent="0.4">
      <c r="B18" s="31" t="s">
        <v>214</v>
      </c>
      <c r="C18" s="233">
        <f>SUM(C5:C17)</f>
        <v>16760000</v>
      </c>
      <c r="D18" s="232">
        <f>SUM(D5:D17)</f>
        <v>100</v>
      </c>
    </row>
    <row r="19" spans="2:4" ht="15" customHeight="1" x14ac:dyDescent="0.4">
      <c r="B19" s="32"/>
      <c r="C19" s="98" t="s">
        <v>213</v>
      </c>
      <c r="D19" s="99" t="s">
        <v>59</v>
      </c>
    </row>
    <row r="23" spans="2:4" ht="17.25" x14ac:dyDescent="0.4">
      <c r="B23" s="26" t="s">
        <v>244</v>
      </c>
    </row>
    <row r="24" spans="2:4" ht="18.75" customHeight="1" x14ac:dyDescent="0.4"/>
    <row r="51" spans="2:2" x14ac:dyDescent="0.4">
      <c r="B51" s="262" t="s">
        <v>10</v>
      </c>
    </row>
  </sheetData>
  <sheetProtection sheet="1" objects="1" scenarios="1"/>
  <phoneticPr fontId="3"/>
  <hyperlinks>
    <hyperlink ref="B51" location="目次!A1" display="目次へ戻る"/>
  </hyperlinks>
  <printOptions horizontalCentered="1"/>
  <pageMargins left="0.23622047244094491" right="0.23622047244094491"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16-1</vt:lpstr>
      <vt:lpstr>16-2</vt:lpstr>
      <vt:lpstr>16-3</vt:lpstr>
      <vt:lpstr>16-4</vt:lpstr>
      <vt:lpstr>16-5</vt:lpstr>
      <vt:lpstr>16-6</vt:lpstr>
      <vt:lpstr>16-7 一般会計決算額推移</vt:lpstr>
      <vt:lpstr>16-8</vt:lpstr>
      <vt:lpstr>16-9</vt:lpstr>
      <vt:lpstr>16-10</vt:lpstr>
      <vt:lpstr>'16-1'!Print_Area</vt:lpstr>
      <vt:lpstr>'16-10'!Print_Area</vt:lpstr>
      <vt:lpstr>'16-2'!Print_Area</vt:lpstr>
      <vt:lpstr>'16-3'!Print_Area</vt:lpstr>
      <vt:lpstr>'16-4'!Print_Area</vt:lpstr>
      <vt:lpstr>'16-5'!Print_Area</vt:lpstr>
      <vt:lpstr>'16-6'!Print_Area</vt:lpstr>
      <vt:lpstr>'16-7 一般会計決算額推移'!Print_Area</vt:lpstr>
      <vt:lpstr>'16-8'!Print_Area</vt:lpstr>
      <vt:lpstr>'16-9'!Print_Area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2023-01-13T05:20:05Z</cp:lastPrinted>
  <dcterms:created xsi:type="dcterms:W3CDTF">2023-01-05T05:29:05Z</dcterms:created>
  <dcterms:modified xsi:type="dcterms:W3CDTF">2024-03-28T08:02:53Z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2023-12-13T01:48:45Z</vt:filetime>
  </property>
</Properties>
</file>