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14-1" sheetId="102" r:id="rId2"/>
    <sheet name="14-2" sheetId="103" r:id="rId3"/>
    <sheet name="14-3" sheetId="104" r:id="rId4"/>
    <sheet name="14-4" sheetId="105" r:id="rId5"/>
    <sheet name="14-5" sheetId="106" r:id="rId6"/>
    <sheet name="14-6" sheetId="107" r:id="rId7"/>
    <sheet name="14-7" sheetId="108" r:id="rId8"/>
    <sheet name="14-8" sheetId="109" r:id="rId9"/>
  </sheets>
  <externalReferences>
    <externalReference r:id="rId10"/>
  </externalReferences>
  <definedNames>
    <definedName name="_xlnm._FilterDatabase" localSheetId="0" hidden="1">目次!$A$4:$D$12</definedName>
    <definedName name="_xlnm.Print_Area" localSheetId="1">'14-1'!$A$1:$L$24</definedName>
    <definedName name="_xlnm.Print_Area" localSheetId="2">'14-2'!$A$1:$I$23</definedName>
    <definedName name="_xlnm.Print_Area" localSheetId="3">'14-3'!$A$1:$O$11</definedName>
    <definedName name="_xlnm.Print_Area" localSheetId="4">'14-4'!$A$1:$Q$17</definedName>
    <definedName name="_xlnm.Print_Area" localSheetId="5">'14-5'!$A$1:$T$16</definedName>
    <definedName name="_xlnm.Print_Area" localSheetId="6">'14-6'!$A$1:$H$26</definedName>
    <definedName name="_xlnm.Print_Area" localSheetId="7">'14-7'!$A$1:$F$22</definedName>
    <definedName name="_xlnm.Print_Area" localSheetId="8">'14-8'!$A$1:$K$18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03" l="1"/>
  <c r="D5" i="103"/>
  <c r="H5" i="103"/>
  <c r="G5" i="103"/>
  <c r="F5" i="103"/>
  <c r="C6" i="108"/>
  <c r="C7" i="108"/>
  <c r="C8" i="108"/>
  <c r="C9" i="108"/>
  <c r="C10" i="108"/>
  <c r="C11" i="108"/>
  <c r="C12" i="108"/>
  <c r="C13" i="108"/>
  <c r="C14" i="108"/>
  <c r="C15" i="108"/>
  <c r="C16" i="108"/>
  <c r="C17" i="108"/>
  <c r="C18" i="108"/>
  <c r="C19" i="108"/>
  <c r="C5" i="108" l="1"/>
  <c r="O10" i="106"/>
  <c r="N10" i="106"/>
  <c r="L10" i="106"/>
  <c r="K10" i="106"/>
  <c r="J10" i="106"/>
  <c r="I10" i="106"/>
  <c r="H10" i="106"/>
  <c r="G10" i="106"/>
  <c r="F10" i="106"/>
  <c r="H10" i="103"/>
  <c r="G10" i="103"/>
  <c r="F10" i="103"/>
  <c r="E10" i="103"/>
  <c r="D10" i="103"/>
  <c r="J11" i="102"/>
  <c r="E11" i="102"/>
  <c r="J8" i="102"/>
  <c r="E8" i="102"/>
  <c r="J7" i="102"/>
  <c r="E7" i="102"/>
</calcChain>
</file>

<file path=xl/sharedStrings.xml><?xml version="1.0" encoding="utf-8"?>
<sst xmlns="http://schemas.openxmlformats.org/spreadsheetml/2006/main" count="366" uniqueCount="197">
  <si>
    <t>　高校卒業者の産業別就職者数</t>
    <rPh sb="1" eb="3">
      <t>コウコウ</t>
    </rPh>
    <rPh sb="3" eb="6">
      <t>ソツギョウシャ</t>
    </rPh>
    <rPh sb="7" eb="10">
      <t>サンギョウベツ</t>
    </rPh>
    <rPh sb="10" eb="13">
      <t>シュウショクシャ</t>
    </rPh>
    <rPh sb="13" eb="14">
      <t>スウ</t>
    </rPh>
    <phoneticPr fontId="25"/>
  </si>
  <si>
    <t>令和　２年度</t>
    <rPh sb="0" eb="1">
      <t>レイ</t>
    </rPh>
    <rPh sb="1" eb="2">
      <t>ワ</t>
    </rPh>
    <rPh sb="5" eb="6">
      <t>ド</t>
    </rPh>
    <phoneticPr fontId="3"/>
  </si>
  <si>
    <t>　　　２　進学・入学は、それぞれ就職進学、就職入学を含む。</t>
    <rPh sb="5" eb="6">
      <t>シン</t>
    </rPh>
    <rPh sb="6" eb="7">
      <t>ガク</t>
    </rPh>
    <rPh sb="8" eb="10">
      <t>ニュウガク</t>
    </rPh>
    <rPh sb="16" eb="18">
      <t>シュウショク</t>
    </rPh>
    <rPh sb="18" eb="20">
      <t>シンガク</t>
    </rPh>
    <rPh sb="21" eb="23">
      <t>シュウショク</t>
    </rPh>
    <rPh sb="23" eb="25">
      <t>ニュウガク</t>
    </rPh>
    <rPh sb="26" eb="27">
      <t>フク</t>
    </rPh>
    <phoneticPr fontId="3"/>
  </si>
  <si>
    <t>生     徒     数</t>
    <rPh sb="0" eb="7">
      <t>セイト</t>
    </rPh>
    <rPh sb="12" eb="13">
      <t>スウ</t>
    </rPh>
    <phoneticPr fontId="3"/>
  </si>
  <si>
    <t>内　　容</t>
    <rPh sb="0" eb="1">
      <t>ウチ</t>
    </rPh>
    <rPh sb="3" eb="4">
      <t>カタチ</t>
    </rPh>
    <phoneticPr fontId="26"/>
  </si>
  <si>
    <t>表番号</t>
    <rPh sb="0" eb="1">
      <t>ヒョウ</t>
    </rPh>
    <rPh sb="1" eb="3">
      <t>バンゴウ</t>
    </rPh>
    <phoneticPr fontId="3"/>
  </si>
  <si>
    <t>平成２５年度</t>
    <rPh sb="0" eb="2">
      <t>ヘイセイ</t>
    </rPh>
    <rPh sb="2" eb="5">
      <t>１０ネン</t>
    </rPh>
    <rPh sb="5" eb="6">
      <t>ド</t>
    </rPh>
    <phoneticPr fontId="3"/>
  </si>
  <si>
    <t>小      学      校</t>
    <rPh sb="0" eb="15">
      <t>ショウガッコウ</t>
    </rPh>
    <phoneticPr fontId="3"/>
  </si>
  <si>
    <t>平成３０年</t>
    <rPh sb="0" eb="2">
      <t>ヘイセイ</t>
    </rPh>
    <phoneticPr fontId="3"/>
  </si>
  <si>
    <t>典籍</t>
    <rPh sb="0" eb="1">
      <t>テン</t>
    </rPh>
    <rPh sb="1" eb="2">
      <t>セキ</t>
    </rPh>
    <phoneticPr fontId="3"/>
  </si>
  <si>
    <t>目次へ戻る</t>
    <rPh sb="0" eb="2">
      <t>モクジ</t>
    </rPh>
    <rPh sb="3" eb="4">
      <t>モド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</si>
  <si>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</si>
  <si>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天然記念物</t>
  </si>
  <si>
    <t>令和　元年</t>
    <rPh sb="0" eb="1">
      <t>レイ</t>
    </rPh>
    <rPh sb="1" eb="2">
      <t>ワ</t>
    </rPh>
    <rPh sb="3" eb="4">
      <t>ゲン</t>
    </rPh>
    <phoneticPr fontId="3"/>
  </si>
  <si>
    <t xml:space="preserve">- </t>
  </si>
  <si>
    <t>令和　２年</t>
    <rPh sb="0" eb="1">
      <t>レイ</t>
    </rPh>
    <rPh sb="1" eb="2">
      <t>ワ</t>
    </rPh>
    <phoneticPr fontId="3"/>
  </si>
  <si>
    <t xml:space="preserve">      ２　総数には不詳等を含む。</t>
    <rPh sb="8" eb="10">
      <t>ソウスウ</t>
    </rPh>
    <rPh sb="12" eb="14">
      <t>フショウ</t>
    </rPh>
    <rPh sb="14" eb="15">
      <t>トウ</t>
    </rPh>
    <rPh sb="16" eb="17">
      <t>フク</t>
    </rPh>
    <phoneticPr fontId="3"/>
  </si>
  <si>
    <t>平成２９年</t>
    <rPh sb="0" eb="2">
      <t>ヘイセイ</t>
    </rPh>
    <phoneticPr fontId="3"/>
  </si>
  <si>
    <t>年</t>
    <rPh sb="0" eb="1">
      <t>ネン</t>
    </rPh>
    <phoneticPr fontId="3"/>
  </si>
  <si>
    <t>入学者数</t>
    <rPh sb="0" eb="2">
      <t>ニュウガク</t>
    </rPh>
    <rPh sb="2" eb="3">
      <t>シャ</t>
    </rPh>
    <rPh sb="3" eb="4">
      <t>スウ</t>
    </rPh>
    <phoneticPr fontId="3"/>
  </si>
  <si>
    <t>（人）</t>
    <rPh sb="1" eb="2">
      <t>ヒト</t>
    </rPh>
    <phoneticPr fontId="3"/>
  </si>
  <si>
    <t>区　分</t>
    <rPh sb="0" eb="1">
      <t>ク</t>
    </rPh>
    <rPh sb="2" eb="3">
      <t>ブン</t>
    </rPh>
    <phoneticPr fontId="3"/>
  </si>
  <si>
    <t>平成１９年</t>
    <rPh sb="0" eb="2">
      <t>ヘイセイ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</si>
  <si>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</si>
  <si>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学級数</t>
    <rPh sb="0" eb="1">
      <t>ガク</t>
    </rPh>
    <rPh sb="1" eb="2">
      <t>キュウ</t>
    </rPh>
    <rPh sb="2" eb="3">
      <t>スウ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</si>
  <si>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</si>
  <si>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平成３０年度</t>
    <rPh sb="0" eb="2">
      <t>ヘイセイ</t>
    </rPh>
    <rPh sb="5" eb="6">
      <t>ド</t>
    </rPh>
    <phoneticPr fontId="3"/>
  </si>
  <si>
    <t>平成２９年度</t>
    <rPh sb="0" eb="2">
      <t>ヘイセイ</t>
    </rPh>
    <rPh sb="5" eb="6">
      <t>ド</t>
    </rPh>
    <phoneticPr fontId="3"/>
  </si>
  <si>
    <t>１４　教育・文化</t>
    <rPh sb="3" eb="5">
      <t>キョウイク</t>
    </rPh>
    <rPh sb="6" eb="8">
      <t>ブンカ</t>
    </rPh>
    <phoneticPr fontId="3"/>
  </si>
  <si>
    <t>（注）　各年５月１日現在。</t>
    <rPh sb="1" eb="2">
      <t>チュウ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3"/>
  </si>
  <si>
    <t>天然記念物</t>
    <rPh sb="0" eb="2">
      <t>テンネン</t>
    </rPh>
    <rPh sb="2" eb="4">
      <t>キネン</t>
    </rPh>
    <rPh sb="4" eb="5">
      <t>ブツ</t>
    </rPh>
    <phoneticPr fontId="3"/>
  </si>
  <si>
    <t>平成２８年度</t>
    <rPh sb="0" eb="2">
      <t>ヘイセイ</t>
    </rPh>
    <rPh sb="5" eb="6">
      <t>ド</t>
    </rPh>
    <phoneticPr fontId="3"/>
  </si>
  <si>
    <t>建造物</t>
    <rPh sb="0" eb="3">
      <t>ケンゾウブツ</t>
    </rPh>
    <phoneticPr fontId="3"/>
  </si>
  <si>
    <t>　高等学校の進路別卒業者数</t>
    <rPh sb="1" eb="3">
      <t>コウトウ</t>
    </rPh>
    <rPh sb="3" eb="4">
      <t>ガク</t>
    </rPh>
    <rPh sb="4" eb="5">
      <t>コウ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25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</si>
  <si>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</si>
  <si>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</si>
  <si>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</si>
  <si>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</si>
  <si>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平成２７年</t>
    <rPh sb="0" eb="2">
      <t>ヘイセイ</t>
    </rPh>
    <phoneticPr fontId="3"/>
  </si>
  <si>
    <t>平成３０年</t>
    <rPh sb="0" eb="2">
      <t>ヘイセイ</t>
    </rPh>
    <rPh sb="4" eb="5">
      <t>ネン</t>
    </rPh>
    <phoneticPr fontId="3"/>
  </si>
  <si>
    <t>　中学校生徒の進路別卒業者数</t>
    <rPh sb="1" eb="3">
      <t>チュウガク</t>
    </rPh>
    <rPh sb="3" eb="4">
      <t>コウ</t>
    </rPh>
    <rPh sb="4" eb="6">
      <t>セイト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5"/>
  </si>
  <si>
    <t>平成２０年</t>
    <rPh sb="0" eb="2">
      <t>ヘイセイ</t>
    </rPh>
    <phoneticPr fontId="3"/>
  </si>
  <si>
    <t>平成２６年</t>
    <rPh sb="0" eb="2">
      <t>ヘイセイ</t>
    </rPh>
    <phoneticPr fontId="3"/>
  </si>
  <si>
    <t>平成２５年</t>
    <rPh sb="0" eb="2">
      <t>ヘイセイ</t>
    </rPh>
    <phoneticPr fontId="3"/>
  </si>
  <si>
    <t>平成２４年</t>
    <rPh sb="0" eb="2">
      <t>ヘイセイ</t>
    </rPh>
    <phoneticPr fontId="3"/>
  </si>
  <si>
    <t>平成２３年</t>
    <rPh sb="0" eb="2">
      <t>ヘイセイ</t>
    </rPh>
    <phoneticPr fontId="3"/>
  </si>
  <si>
    <t>女</t>
    <rPh sb="0" eb="1">
      <t>オンナ</t>
    </rPh>
    <phoneticPr fontId="3"/>
  </si>
  <si>
    <t>　　</t>
  </si>
  <si>
    <t>計</t>
    <rPh sb="0" eb="1">
      <t>ケイ</t>
    </rPh>
    <phoneticPr fontId="3"/>
  </si>
  <si>
    <t>14-7</t>
  </si>
  <si>
    <t>資料：市立図書館</t>
    <rPh sb="0" eb="2">
      <t>シリョウ</t>
    </rPh>
    <rPh sb="3" eb="5">
      <t>シリツ</t>
    </rPh>
    <rPh sb="5" eb="8">
      <t>トショカン</t>
    </rPh>
    <phoneticPr fontId="3"/>
  </si>
  <si>
    <t>男</t>
    <rPh sb="0" eb="1">
      <t>オトコ</t>
    </rPh>
    <phoneticPr fontId="3"/>
  </si>
  <si>
    <t>教員総数</t>
    <rPh sb="0" eb="2">
      <t>キョウイン</t>
    </rPh>
    <rPh sb="2" eb="4">
      <t>ソウスウ</t>
    </rPh>
    <phoneticPr fontId="3"/>
  </si>
  <si>
    <t>学校別児童・生徒数</t>
  </si>
  <si>
    <t>14-8</t>
  </si>
  <si>
    <t>14-1</t>
  </si>
  <si>
    <t>14-2</t>
  </si>
  <si>
    <t>14-3</t>
  </si>
  <si>
    <t>14-4</t>
  </si>
  <si>
    <t>館外貸出</t>
    <rPh sb="0" eb="2">
      <t>カンガイ</t>
    </rPh>
    <rPh sb="2" eb="4">
      <t>カシダシ</t>
    </rPh>
    <phoneticPr fontId="3"/>
  </si>
  <si>
    <t>14-5</t>
  </si>
  <si>
    <t>14-6</t>
  </si>
  <si>
    <t>　小学校児童及び中学校生徒数</t>
    <rPh sb="1" eb="4">
      <t>ショウガッコウ</t>
    </rPh>
    <rPh sb="4" eb="6">
      <t>ジドウ</t>
    </rPh>
    <rPh sb="6" eb="7">
      <t>オヨ</t>
    </rPh>
    <rPh sb="8" eb="10">
      <t>チュウガク</t>
    </rPh>
    <rPh sb="10" eb="11">
      <t>コウコウ</t>
    </rPh>
    <rPh sb="11" eb="12">
      <t>セイ</t>
    </rPh>
    <rPh sb="12" eb="13">
      <t>ト</t>
    </rPh>
    <rPh sb="13" eb="14">
      <t>カズ</t>
    </rPh>
    <phoneticPr fontId="25"/>
  </si>
  <si>
    <t>　学校別児童・生徒数</t>
  </si>
  <si>
    <t xml:space="preserve">      ２　市外居住者を含む。</t>
    <rPh sb="8" eb="10">
      <t>シガイ</t>
    </rPh>
    <rPh sb="10" eb="13">
      <t>キョジュウシャ</t>
    </rPh>
    <rPh sb="14" eb="15">
      <t>フク</t>
    </rPh>
    <phoneticPr fontId="3"/>
  </si>
  <si>
    <t>情報通信業</t>
    <rPh sb="0" eb="2">
      <t>ジョウホウ</t>
    </rPh>
    <rPh sb="2" eb="5">
      <t>ツウシンギョウ</t>
    </rPh>
    <phoneticPr fontId="3"/>
  </si>
  <si>
    <t>児     童     数</t>
    <rPh sb="0" eb="7">
      <t>ジドウ</t>
    </rPh>
    <rPh sb="12" eb="13">
      <t>スウ</t>
    </rPh>
    <phoneticPr fontId="3"/>
  </si>
  <si>
    <t>　上山明新館高等学校の生徒数</t>
    <rPh sb="1" eb="3">
      <t>カミノヤマ</t>
    </rPh>
    <rPh sb="3" eb="4">
      <t>アカ</t>
    </rPh>
    <rPh sb="4" eb="5">
      <t>アタラ</t>
    </rPh>
    <rPh sb="5" eb="6">
      <t>カン</t>
    </rPh>
    <rPh sb="6" eb="8">
      <t>コウトウ</t>
    </rPh>
    <rPh sb="8" eb="9">
      <t>ガク</t>
    </rPh>
    <rPh sb="9" eb="10">
      <t>コウ</t>
    </rPh>
    <rPh sb="11" eb="13">
      <t>セイト</t>
    </rPh>
    <rPh sb="13" eb="14">
      <t>スウ</t>
    </rPh>
    <phoneticPr fontId="25"/>
  </si>
  <si>
    <t>卸売業、小売業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3"/>
  </si>
  <si>
    <t>令和　３年</t>
    <rPh sb="0" eb="1">
      <t>レイ</t>
    </rPh>
    <rPh sb="1" eb="2">
      <t>ワ</t>
    </rPh>
    <phoneticPr fontId="3"/>
  </si>
  <si>
    <t>　図書館の利用者数</t>
    <rPh sb="1" eb="4">
      <t>トショカン</t>
    </rPh>
    <rPh sb="5" eb="9">
      <t>リヨウシャスウ</t>
    </rPh>
    <phoneticPr fontId="25"/>
  </si>
  <si>
    <t>　文化財</t>
    <rPh sb="1" eb="4">
      <t>ブンカザイ</t>
    </rPh>
    <phoneticPr fontId="25"/>
  </si>
  <si>
    <t>資料：学校基本調査</t>
    <rPh sb="0" eb="2">
      <t>シリョウ</t>
    </rPh>
    <rPh sb="3" eb="4">
      <t>ガク</t>
    </rPh>
    <rPh sb="4" eb="5">
      <t>コウ</t>
    </rPh>
    <rPh sb="5" eb="7">
      <t>キホン</t>
    </rPh>
    <rPh sb="7" eb="9">
      <t>チョウサ</t>
    </rPh>
    <phoneticPr fontId="3"/>
  </si>
  <si>
    <t>平成２１年</t>
    <rPh sb="0" eb="2">
      <t>ヘイセイ</t>
    </rPh>
    <phoneticPr fontId="3"/>
  </si>
  <si>
    <t>歴史資料</t>
    <rPh sb="0" eb="4">
      <t>レキシシリョウ</t>
    </rPh>
    <phoneticPr fontId="3"/>
  </si>
  <si>
    <t>中      学      校</t>
    <rPh sb="0" eb="15">
      <t>チュウガッコウ</t>
    </rPh>
    <phoneticPr fontId="3"/>
  </si>
  <si>
    <t>教員数</t>
    <rPh sb="0" eb="2">
      <t>キョウイン</t>
    </rPh>
    <rPh sb="2" eb="3">
      <t>スウ</t>
    </rPh>
    <phoneticPr fontId="3"/>
  </si>
  <si>
    <t>館内利用</t>
    <rPh sb="0" eb="1">
      <t>カン</t>
    </rPh>
    <rPh sb="1" eb="2">
      <t>ナイ</t>
    </rPh>
    <rPh sb="2" eb="4">
      <t>リヨウ</t>
    </rPh>
    <phoneticPr fontId="3"/>
  </si>
  <si>
    <t xml:space="preserve">     （人、学級）</t>
    <rPh sb="6" eb="7">
      <t>ヒト</t>
    </rPh>
    <rPh sb="8" eb="9">
      <t>ガク</t>
    </rPh>
    <rPh sb="9" eb="10">
      <t>キュウ</t>
    </rPh>
    <phoneticPr fontId="3"/>
  </si>
  <si>
    <t>小学校児童及び中学校生徒数</t>
    <rPh sb="0" eb="3">
      <t>ショウガッコウ</t>
    </rPh>
    <rPh sb="3" eb="5">
      <t>ジドウ</t>
    </rPh>
    <rPh sb="5" eb="6">
      <t>オヨ</t>
    </rPh>
    <rPh sb="7" eb="9">
      <t>チュウガク</t>
    </rPh>
    <rPh sb="9" eb="10">
      <t>コウコウ</t>
    </rPh>
    <rPh sb="10" eb="11">
      <t>セイ</t>
    </rPh>
    <rPh sb="11" eb="12">
      <t>ト</t>
    </rPh>
    <rPh sb="12" eb="13">
      <t>カズ</t>
    </rPh>
    <phoneticPr fontId="3"/>
  </si>
  <si>
    <t>　　　８　西郷第一小学校は令和４年３月３１日廃校。</t>
    <rPh sb="5" eb="7">
      <t>ニシゴウ</t>
    </rPh>
    <rPh sb="7" eb="8">
      <t>ダイ</t>
    </rPh>
    <rPh sb="8" eb="9">
      <t>イチ</t>
    </rPh>
    <rPh sb="13" eb="15">
      <t>レイワ</t>
    </rPh>
    <phoneticPr fontId="3"/>
  </si>
  <si>
    <t>　　　７　西郷第二小学校は平成２７年３月３１日廃校。</t>
    <rPh sb="5" eb="7">
      <t>ニシゴウ</t>
    </rPh>
    <rPh sb="7" eb="9">
      <t>ダイニ</t>
    </rPh>
    <phoneticPr fontId="3"/>
  </si>
  <si>
    <t>　　　６　本庄小学校、東小学校、宮生小学校は平成２５年４月１日宮川小学校に統合。</t>
    <rPh sb="5" eb="7">
      <t>ホンジョウ</t>
    </rPh>
    <rPh sb="7" eb="10">
      <t>ショウガッコウ</t>
    </rPh>
    <rPh sb="11" eb="12">
      <t>アヅマ</t>
    </rPh>
    <rPh sb="12" eb="15">
      <t>ショウガッコウ</t>
    </rPh>
    <rPh sb="16" eb="17">
      <t>ミヤ</t>
    </rPh>
    <rPh sb="17" eb="18">
      <t>イ</t>
    </rPh>
    <rPh sb="18" eb="21">
      <t>ショウガッコウ</t>
    </rPh>
    <rPh sb="22" eb="24">
      <t>ヘイセイ</t>
    </rPh>
    <rPh sb="26" eb="27">
      <t>ネン</t>
    </rPh>
    <rPh sb="28" eb="29">
      <t>ガツ</t>
    </rPh>
    <rPh sb="30" eb="31">
      <t>ヒ</t>
    </rPh>
    <rPh sb="31" eb="33">
      <t>ミヤカワ</t>
    </rPh>
    <rPh sb="33" eb="36">
      <t>ショウガッコウ</t>
    </rPh>
    <rPh sb="37" eb="39">
      <t>トウゴウ</t>
    </rPh>
    <phoneticPr fontId="3"/>
  </si>
  <si>
    <t>　　　５　中山小学校は平成２３年３月３１日廃校。</t>
    <rPh sb="5" eb="7">
      <t>ナカヤマ</t>
    </rPh>
    <rPh sb="7" eb="10">
      <t>ショウガッコウ</t>
    </rPh>
    <rPh sb="11" eb="13">
      <t>ヘイセイ</t>
    </rPh>
    <rPh sb="15" eb="16">
      <t>ネン</t>
    </rPh>
    <rPh sb="17" eb="18">
      <t>ガツ</t>
    </rPh>
    <rPh sb="20" eb="21">
      <t>ニチ</t>
    </rPh>
    <rPh sb="21" eb="23">
      <t>ハイコウ</t>
    </rPh>
    <phoneticPr fontId="3"/>
  </si>
  <si>
    <t>無形民俗文化財</t>
    <rPh sb="0" eb="1">
      <t>ム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3"/>
  </si>
  <si>
    <t>　　　４　山元小・中学校は平成２２年３月３１日廃校。</t>
    <rPh sb="5" eb="7">
      <t>ヤマモト</t>
    </rPh>
    <rPh sb="7" eb="8">
      <t>ショウ</t>
    </rPh>
    <rPh sb="9" eb="10">
      <t>チュウ</t>
    </rPh>
    <rPh sb="10" eb="12">
      <t>ガッコウ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ハイコウ</t>
    </rPh>
    <phoneticPr fontId="3"/>
  </si>
  <si>
    <t>　　　３　特別支援学級を含む。</t>
    <rPh sb="5" eb="7">
      <t>トクベツ</t>
    </rPh>
    <rPh sb="7" eb="9">
      <t>シエン</t>
    </rPh>
    <rPh sb="9" eb="11">
      <t>ガッキュウ</t>
    </rPh>
    <phoneticPr fontId="3"/>
  </si>
  <si>
    <t>彫刻</t>
    <rPh sb="0" eb="2">
      <t>チョウコク</t>
    </rPh>
    <phoneticPr fontId="3"/>
  </si>
  <si>
    <t>　　　２　教員数は校長・教頭・教諭・養護教諭・講師・栄養教諭の合計である。</t>
    <rPh sb="9" eb="11">
      <t>コウチョウ</t>
    </rPh>
    <rPh sb="12" eb="14">
      <t>キョウトウ</t>
    </rPh>
    <rPh sb="15" eb="17">
      <t>キョウユ</t>
    </rPh>
    <rPh sb="18" eb="20">
      <t>ヨウゴ</t>
    </rPh>
    <rPh sb="20" eb="22">
      <t>キョウユ</t>
    </rPh>
    <rPh sb="23" eb="25">
      <t>コウシ</t>
    </rPh>
    <rPh sb="26" eb="28">
      <t>エイヨウ</t>
    </rPh>
    <rPh sb="28" eb="30">
      <t>キョウユ</t>
    </rPh>
    <rPh sb="31" eb="33">
      <t>ゴウケイ</t>
    </rPh>
    <phoneticPr fontId="3"/>
  </si>
  <si>
    <t xml:space="preserve">      資料：学校教育課</t>
  </si>
  <si>
    <t>宮川中学校</t>
  </si>
  <si>
    <t>北中学校</t>
  </si>
  <si>
    <t>南中学校</t>
  </si>
  <si>
    <t>平成２３年度</t>
    <rPh sb="0" eb="2">
      <t>ヘイセイ</t>
    </rPh>
    <rPh sb="2" eb="5">
      <t>１０ネン</t>
    </rPh>
    <rPh sb="5" eb="6">
      <t>ド</t>
    </rPh>
    <phoneticPr fontId="3"/>
  </si>
  <si>
    <t>中学校総数</t>
    <rPh sb="0" eb="1">
      <t>チュウ</t>
    </rPh>
    <phoneticPr fontId="3"/>
  </si>
  <si>
    <t>製造業</t>
    <rPh sb="0" eb="2">
      <t>セイゾウ</t>
    </rPh>
    <rPh sb="2" eb="3">
      <t>ギョウ</t>
    </rPh>
    <phoneticPr fontId="3"/>
  </si>
  <si>
    <t>中川小学校</t>
  </si>
  <si>
    <t>宮川小学校</t>
    <rPh sb="0" eb="1">
      <t>ミヤ</t>
    </rPh>
    <rPh sb="1" eb="2">
      <t>カワ</t>
    </rPh>
    <phoneticPr fontId="3"/>
  </si>
  <si>
    <t>南小学校</t>
  </si>
  <si>
    <t>就職者数</t>
    <rPh sb="0" eb="2">
      <t>シュウショク</t>
    </rPh>
    <rPh sb="2" eb="3">
      <t>シャ</t>
    </rPh>
    <rPh sb="3" eb="4">
      <t>スウ</t>
    </rPh>
    <phoneticPr fontId="3"/>
  </si>
  <si>
    <t>上山小学校</t>
  </si>
  <si>
    <t>小学校総数</t>
  </si>
  <si>
    <t>女</t>
  </si>
  <si>
    <t>総数</t>
    <rPh sb="0" eb="1">
      <t>ソウ</t>
    </rPh>
    <rPh sb="1" eb="2">
      <t>スウ</t>
    </rPh>
    <phoneticPr fontId="3"/>
  </si>
  <si>
    <t>男</t>
  </si>
  <si>
    <t>有形民俗文化財</t>
    <rPh sb="0" eb="1">
      <t>ユウ</t>
    </rPh>
    <rPh sb="1" eb="2">
      <t>ケイ</t>
    </rPh>
    <rPh sb="2" eb="3">
      <t>ミン</t>
    </rPh>
    <rPh sb="3" eb="4">
      <t>ゾク</t>
    </rPh>
    <rPh sb="4" eb="5">
      <t>ブン</t>
    </rPh>
    <rPh sb="5" eb="6">
      <t>カ</t>
    </rPh>
    <rPh sb="6" eb="7">
      <t>ザイ</t>
    </rPh>
    <phoneticPr fontId="3"/>
  </si>
  <si>
    <t>計</t>
  </si>
  <si>
    <t>児  童  数・生  徒  数</t>
  </si>
  <si>
    <t>資料：学校基本調査</t>
  </si>
  <si>
    <t>学 級 数</t>
  </si>
  <si>
    <t>教 員 数</t>
  </si>
  <si>
    <t>学  校  別</t>
  </si>
  <si>
    <t>(人、学級）</t>
  </si>
  <si>
    <t>（注）各年５月１日現在。</t>
    <rPh sb="1" eb="2">
      <t>チュウ</t>
    </rPh>
    <rPh sb="3" eb="4">
      <t>カク</t>
    </rPh>
    <rPh sb="4" eb="5">
      <t>トシ</t>
    </rPh>
    <rPh sb="6" eb="7">
      <t>ガツ</t>
    </rPh>
    <rPh sb="8" eb="9">
      <t>ニチ</t>
    </rPh>
    <rPh sb="9" eb="11">
      <t>ゲンザイ</t>
    </rPh>
    <phoneticPr fontId="3"/>
  </si>
  <si>
    <t xml:space="preserve"> 資料：上山明新館高等学校</t>
    <rPh sb="1" eb="3">
      <t>シリョウ</t>
    </rPh>
    <rPh sb="4" eb="5">
      <t>カミ</t>
    </rPh>
    <rPh sb="5" eb="6">
      <t>ヤマ</t>
    </rPh>
    <rPh sb="6" eb="7">
      <t>アカ</t>
    </rPh>
    <rPh sb="7" eb="8">
      <t>アタラ</t>
    </rPh>
    <rPh sb="8" eb="9">
      <t>カン</t>
    </rPh>
    <rPh sb="9" eb="11">
      <t>コウトウ</t>
    </rPh>
    <rPh sb="11" eb="12">
      <t>ガク</t>
    </rPh>
    <rPh sb="12" eb="13">
      <t>コウ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</si>
  <si>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</si>
  <si>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職員総数</t>
    <rPh sb="0" eb="2">
      <t>ショクイン</t>
    </rPh>
    <rPh sb="2" eb="4">
      <t>ソウスウ</t>
    </rPh>
    <phoneticPr fontId="3"/>
  </si>
  <si>
    <t>うち市内居住者</t>
    <rPh sb="2" eb="4">
      <t>シナイ</t>
    </rPh>
    <rPh sb="4" eb="6">
      <t>キョジュウ</t>
    </rPh>
    <rPh sb="6" eb="7">
      <t>シャ</t>
    </rPh>
    <phoneticPr fontId="3"/>
  </si>
  <si>
    <t>生徒総数</t>
    <rPh sb="0" eb="2">
      <t>セイト</t>
    </rPh>
    <rPh sb="2" eb="4">
      <t>ソウスウ</t>
    </rPh>
    <phoneticPr fontId="3"/>
  </si>
  <si>
    <t>令和４年</t>
    <rPh sb="0" eb="1">
      <t>レイ</t>
    </rPh>
    <rPh sb="1" eb="2">
      <t>ワ</t>
    </rPh>
    <phoneticPr fontId="3"/>
  </si>
  <si>
    <t>令和３年</t>
    <rPh sb="0" eb="1">
      <t>レイ</t>
    </rPh>
    <rPh sb="1" eb="2">
      <t>ワ</t>
    </rPh>
    <phoneticPr fontId="3"/>
  </si>
  <si>
    <t>令和２年</t>
    <rPh sb="0" eb="1">
      <t>レイ</t>
    </rPh>
    <rPh sb="1" eb="2">
      <t>ワ</t>
    </rPh>
    <phoneticPr fontId="3"/>
  </si>
  <si>
    <t>（人）</t>
  </si>
  <si>
    <t>上山明新館高等学校の生徒数</t>
    <rPh sb="0" eb="2">
      <t>カミノヤマ</t>
    </rPh>
    <rPh sb="2" eb="3">
      <t>アカ</t>
    </rPh>
    <rPh sb="3" eb="4">
      <t>アタラ</t>
    </rPh>
    <rPh sb="4" eb="5">
      <t>カン</t>
    </rPh>
    <rPh sb="5" eb="7">
      <t>コウトウ</t>
    </rPh>
    <rPh sb="7" eb="8">
      <t>ガク</t>
    </rPh>
    <rPh sb="8" eb="9">
      <t>コウ</t>
    </rPh>
    <rPh sb="10" eb="12">
      <t>セイト</t>
    </rPh>
    <rPh sb="12" eb="13">
      <t>スウ</t>
    </rPh>
    <phoneticPr fontId="3"/>
  </si>
  <si>
    <t>　　　４　入学者とは、教育訓練機関（専修学校等）等への入学を指す（就職入学者含む）。</t>
    <rPh sb="5" eb="8">
      <t>ニュウガクシャ</t>
    </rPh>
    <rPh sb="11" eb="13">
      <t>キョウイク</t>
    </rPh>
    <rPh sb="13" eb="15">
      <t>クンレン</t>
    </rPh>
    <rPh sb="15" eb="17">
      <t>キカン</t>
    </rPh>
    <rPh sb="18" eb="20">
      <t>センシュウ</t>
    </rPh>
    <rPh sb="20" eb="22">
      <t>ガッコウ</t>
    </rPh>
    <rPh sb="22" eb="23">
      <t>トウ</t>
    </rPh>
    <rPh sb="24" eb="25">
      <t>トウ</t>
    </rPh>
    <rPh sb="27" eb="29">
      <t>ニュウガク</t>
    </rPh>
    <rPh sb="30" eb="31">
      <t>サ</t>
    </rPh>
    <rPh sb="33" eb="35">
      <t>シュウショク</t>
    </rPh>
    <rPh sb="35" eb="38">
      <t>ニュウガクシャ</t>
    </rPh>
    <rPh sb="38" eb="39">
      <t>フク</t>
    </rPh>
    <phoneticPr fontId="3"/>
  </si>
  <si>
    <t xml:space="preserve">      ３　進学者は就職進学を含む。</t>
    <rPh sb="8" eb="11">
      <t>シンガクシャ</t>
    </rPh>
    <rPh sb="12" eb="14">
      <t>シュウショク</t>
    </rPh>
    <rPh sb="14" eb="16">
      <t>シンガク</t>
    </rPh>
    <rPh sb="17" eb="18">
      <t>フク</t>
    </rPh>
    <phoneticPr fontId="3"/>
  </si>
  <si>
    <t>（注）１　各年３月卒業者の状況を掲載。</t>
    <rPh sb="1" eb="2">
      <t>チュウ</t>
    </rPh>
    <rPh sb="5" eb="6">
      <t>カク</t>
    </rPh>
    <rPh sb="6" eb="7">
      <t>トシ</t>
    </rPh>
    <rPh sb="8" eb="9">
      <t>ガツ</t>
    </rPh>
    <rPh sb="9" eb="12">
      <t>ソツギョウシャ</t>
    </rPh>
    <rPh sb="13" eb="15">
      <t>ジョウキョウ</t>
    </rPh>
    <rPh sb="16" eb="18">
      <t>ケイサイ</t>
    </rPh>
    <phoneticPr fontId="3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</si>
  <si>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</si>
  <si>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</si>
  <si>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</si>
  <si>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</si>
  <si>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平成３１年</t>
    <rPh sb="0" eb="2">
      <t>ヘイセイ</t>
    </rPh>
    <phoneticPr fontId="3"/>
  </si>
  <si>
    <t>県外就職</t>
    <rPh sb="0" eb="2">
      <t>ケンガイ</t>
    </rPh>
    <rPh sb="2" eb="4">
      <t>シュウショク</t>
    </rPh>
    <phoneticPr fontId="3"/>
  </si>
  <si>
    <t>県内就職</t>
    <rPh sb="0" eb="2">
      <t>ケンナイ</t>
    </rPh>
    <rPh sb="2" eb="4">
      <t>シュウショク</t>
    </rPh>
    <phoneticPr fontId="3"/>
  </si>
  <si>
    <t>進学者数</t>
    <rPh sb="0" eb="2">
      <t>シンガク</t>
    </rPh>
    <rPh sb="2" eb="3">
      <t>シャ</t>
    </rPh>
    <rPh sb="3" eb="4">
      <t>スウ</t>
    </rPh>
    <phoneticPr fontId="3"/>
  </si>
  <si>
    <t>卒業者数</t>
    <rPh sb="0" eb="1">
      <t>ソツ</t>
    </rPh>
    <rPh sb="1" eb="4">
      <t>ギョウシャスウ</t>
    </rPh>
    <phoneticPr fontId="3"/>
  </si>
  <si>
    <t>中学校生徒の進路別卒業者数</t>
    <rPh sb="0" eb="2">
      <t>チュウガク</t>
    </rPh>
    <rPh sb="2" eb="3">
      <t>コウ</t>
    </rPh>
    <rPh sb="3" eb="5">
      <t>セイト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3"/>
  </si>
  <si>
    <t>　　　３　入学とは、教育訓練機関（専修学校等）等への入学を指す。</t>
    <rPh sb="5" eb="7">
      <t>ニュウガク</t>
    </rPh>
    <rPh sb="10" eb="12">
      <t>キョウイク</t>
    </rPh>
    <rPh sb="12" eb="14">
      <t>クンレン</t>
    </rPh>
    <rPh sb="14" eb="16">
      <t>キカン</t>
    </rPh>
    <rPh sb="17" eb="19">
      <t>センシュウ</t>
    </rPh>
    <rPh sb="19" eb="20">
      <t>ガク</t>
    </rPh>
    <rPh sb="20" eb="21">
      <t>コウ</t>
    </rPh>
    <rPh sb="21" eb="22">
      <t>ナド</t>
    </rPh>
    <rPh sb="23" eb="24">
      <t>ナド</t>
    </rPh>
    <rPh sb="26" eb="28">
      <t>ニュウガク</t>
    </rPh>
    <rPh sb="29" eb="30">
      <t>ユビ</t>
    </rPh>
    <phoneticPr fontId="3"/>
  </si>
  <si>
    <t>（注）１　生活の本拠地（親元）が上山市にある者について、各年３月卒業者の状況を掲載。</t>
    <rPh sb="1" eb="2">
      <t>チュウ</t>
    </rPh>
    <rPh sb="5" eb="7">
      <t>セイカツ</t>
    </rPh>
    <rPh sb="8" eb="11">
      <t>ホンキョチ</t>
    </rPh>
    <rPh sb="12" eb="14">
      <t>オヤモト</t>
    </rPh>
    <rPh sb="16" eb="19">
      <t>カミノヤマシ</t>
    </rPh>
    <rPh sb="20" eb="22">
      <t>アルモノ</t>
    </rPh>
    <rPh sb="22" eb="23">
      <t>モノ</t>
    </rPh>
    <rPh sb="28" eb="30">
      <t>カクネン</t>
    </rPh>
    <rPh sb="31" eb="32">
      <t>ガツ</t>
    </rPh>
    <rPh sb="32" eb="35">
      <t>ソツギョウシャ</t>
    </rPh>
    <rPh sb="36" eb="38">
      <t>ジョウキョウ</t>
    </rPh>
    <rPh sb="39" eb="41">
      <t>ケイサイ</t>
    </rPh>
    <phoneticPr fontId="3"/>
  </si>
  <si>
    <t>　　　(件）</t>
    <rPh sb="4" eb="5">
      <t>ケン</t>
    </rPh>
    <phoneticPr fontId="3"/>
  </si>
  <si>
    <t>平成３１年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</si>
  <si>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</si>
  <si>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うち県外</t>
    <rPh sb="2" eb="4">
      <t>ケンガイ</t>
    </rPh>
    <phoneticPr fontId="3"/>
  </si>
  <si>
    <t>その他</t>
    <rPh sb="2" eb="3">
      <t>タ</t>
    </rPh>
    <phoneticPr fontId="3"/>
  </si>
  <si>
    <t>就職</t>
    <rPh sb="0" eb="2">
      <t>シュウショク</t>
    </rPh>
    <phoneticPr fontId="3"/>
  </si>
  <si>
    <t>入学</t>
    <rPh sb="0" eb="2">
      <t>ニュウガク</t>
    </rPh>
    <phoneticPr fontId="3"/>
  </si>
  <si>
    <t>進学</t>
    <rPh sb="0" eb="2">
      <t>シンガク</t>
    </rPh>
    <phoneticPr fontId="3"/>
  </si>
  <si>
    <t>総数</t>
    <rPh sb="0" eb="2">
      <t>ソウスウ</t>
    </rPh>
    <phoneticPr fontId="3"/>
  </si>
  <si>
    <t>高等学校の進路別卒業者数</t>
    <rPh sb="0" eb="2">
      <t>コウトウ</t>
    </rPh>
    <rPh sb="2" eb="3">
      <t>ガク</t>
    </rPh>
    <rPh sb="3" eb="4">
      <t>コウ</t>
    </rPh>
    <rPh sb="5" eb="7">
      <t>シンロ</t>
    </rPh>
    <rPh sb="7" eb="8">
      <t>ベツ</t>
    </rPh>
    <rPh sb="8" eb="11">
      <t>ソツギョウシャ</t>
    </rPh>
    <rPh sb="11" eb="12">
      <t>スウ</t>
    </rPh>
    <phoneticPr fontId="3"/>
  </si>
  <si>
    <t xml:space="preserve">          　　　　　</t>
  </si>
  <si>
    <t xml:space="preserve">      ３　学校所在地別産業別就職者数を掲載。</t>
    <rPh sb="8" eb="10">
      <t>ガッコウ</t>
    </rPh>
    <rPh sb="10" eb="11">
      <t>ショ</t>
    </rPh>
    <rPh sb="11" eb="12">
      <t>ザイイ</t>
    </rPh>
    <rPh sb="12" eb="13">
      <t>チ</t>
    </rPh>
    <rPh sb="13" eb="14">
      <t>ベツ</t>
    </rPh>
    <rPh sb="22" eb="24">
      <t>ケイサイ</t>
    </rPh>
    <phoneticPr fontId="3"/>
  </si>
  <si>
    <t xml:space="preserve">         資料：学校基本調査</t>
    <rPh sb="9" eb="11">
      <t>シリョウ</t>
    </rPh>
    <rPh sb="12" eb="13">
      <t>ガク</t>
    </rPh>
    <rPh sb="13" eb="14">
      <t>コウ</t>
    </rPh>
    <rPh sb="14" eb="16">
      <t>キホン</t>
    </rPh>
    <rPh sb="16" eb="18">
      <t>チョウサ</t>
    </rPh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</si>
  <si>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</si>
  <si>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他に分類されないサービス業</t>
    <rPh sb="0" eb="1">
      <t>タ</t>
    </rPh>
    <rPh sb="2" eb="4">
      <t>ブンルイ</t>
    </rPh>
    <rPh sb="12" eb="13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</si>
  <si>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</si>
  <si>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医療、福祉</t>
    <rPh sb="0" eb="2">
      <t>イリョウ</t>
    </rPh>
    <rPh sb="3" eb="5">
      <t>フクシ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</si>
  <si>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</si>
  <si>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</si>
  <si>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</si>
  <si>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運輸業、郵便業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</si>
  <si>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</si>
  <si>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建設業</t>
    <rPh sb="0" eb="3">
      <t>ケンセツギョウ</t>
    </rPh>
    <phoneticPr fontId="3"/>
  </si>
  <si>
    <t>令和５年</t>
    <rPh sb="0" eb="1">
      <t>レイ</t>
    </rPh>
    <rPh sb="1" eb="2">
      <t>ワ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</si>
  <si>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</si>
  <si>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農業・林業</t>
    <rPh sb="0" eb="2">
      <t>ノウギョウ</t>
    </rPh>
    <rPh sb="3" eb="5">
      <t>リンギョウ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</si>
  <si>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</si>
  <si>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</si>
  <si>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産     業</t>
    <rPh sb="0" eb="7">
      <t>サンギョウ</t>
    </rPh>
    <phoneticPr fontId="3"/>
  </si>
  <si>
    <t xml:space="preserve">   （人）</t>
    <rPh sb="4" eb="5">
      <t>ヒト</t>
    </rPh>
    <phoneticPr fontId="3"/>
  </si>
  <si>
    <t>高校卒業者の産業別就職者数</t>
    <rPh sb="0" eb="2">
      <t>コウコウ</t>
    </rPh>
    <rPh sb="2" eb="5">
      <t>ソツギョウシャ</t>
    </rPh>
    <rPh sb="6" eb="9">
      <t>サンギョウベツ</t>
    </rPh>
    <rPh sb="9" eb="12">
      <t>シュウショクシャ</t>
    </rPh>
    <rPh sb="12" eb="13">
      <t>スウ</t>
    </rPh>
    <phoneticPr fontId="3"/>
  </si>
  <si>
    <t>平成２４年度</t>
    <rPh sb="0" eb="2">
      <t>ヘイセイ</t>
    </rPh>
    <rPh sb="2" eb="5">
      <t>１０ネン</t>
    </rPh>
    <rPh sb="5" eb="6">
      <t>ド</t>
    </rPh>
    <phoneticPr fontId="3"/>
  </si>
  <si>
    <t>平成２２年度</t>
    <rPh sb="0" eb="2">
      <t>ヘイセイ</t>
    </rPh>
    <rPh sb="2" eb="5">
      <t>１０ネン</t>
    </rPh>
    <rPh sb="5" eb="6">
      <t>ド</t>
    </rPh>
    <phoneticPr fontId="3"/>
  </si>
  <si>
    <t>平成２１年度</t>
    <rPh sb="0" eb="2">
      <t>ヘイセイ</t>
    </rPh>
    <rPh sb="2" eb="5">
      <t>１０ネン</t>
    </rPh>
    <rPh sb="5" eb="6">
      <t>ド</t>
    </rPh>
    <phoneticPr fontId="3"/>
  </si>
  <si>
    <t>平成２０年度</t>
    <rPh sb="0" eb="2">
      <t>ヘイセイ</t>
    </rPh>
    <rPh sb="2" eb="5">
      <t>１０ネン</t>
    </rPh>
    <rPh sb="5" eb="6">
      <t>ド</t>
    </rPh>
    <phoneticPr fontId="3"/>
  </si>
  <si>
    <t>平成１９年度</t>
    <rPh sb="0" eb="2">
      <t>ヘイセイ</t>
    </rPh>
    <rPh sb="2" eb="5">
      <t>１０ネン</t>
    </rPh>
    <rPh sb="5" eb="6">
      <t>ド</t>
    </rPh>
    <phoneticPr fontId="3"/>
  </si>
  <si>
    <t>その他</t>
    <rPh sb="0" eb="3">
      <t>ソノタ</t>
    </rPh>
    <phoneticPr fontId="3"/>
  </si>
  <si>
    <t>児童・生徒</t>
    <rPh sb="0" eb="2">
      <t>ジドウ</t>
    </rPh>
    <rPh sb="3" eb="5">
      <t>セイト</t>
    </rPh>
    <phoneticPr fontId="3"/>
  </si>
  <si>
    <t>　　　(人）</t>
    <rPh sb="4" eb="5">
      <t>ニン</t>
    </rPh>
    <phoneticPr fontId="3"/>
  </si>
  <si>
    <t>図書館の利用者数</t>
    <rPh sb="0" eb="3">
      <t>トショカン</t>
    </rPh>
    <rPh sb="4" eb="8">
      <t>リヨウシャスウ</t>
    </rPh>
    <phoneticPr fontId="3"/>
  </si>
  <si>
    <t xml:space="preserve">       資料：生涯学習課</t>
    <rPh sb="7" eb="9">
      <t>シリョウ</t>
    </rPh>
    <rPh sb="10" eb="12">
      <t>ショウガイ</t>
    </rPh>
    <rPh sb="12" eb="14">
      <t>ガクシュウ</t>
    </rPh>
    <rPh sb="14" eb="15">
      <t>カ</t>
    </rPh>
    <phoneticPr fontId="3"/>
  </si>
  <si>
    <t>史跡</t>
    <rPh sb="0" eb="2">
      <t>シセキ</t>
    </rPh>
    <phoneticPr fontId="3"/>
  </si>
  <si>
    <t>考古資料</t>
    <rPh sb="0" eb="1">
      <t>コウ</t>
    </rPh>
    <rPh sb="1" eb="2">
      <t>イニシエ</t>
    </rPh>
    <rPh sb="2" eb="4">
      <t>シリョウ</t>
    </rPh>
    <phoneticPr fontId="3"/>
  </si>
  <si>
    <t>工芸品</t>
    <rPh sb="0" eb="2">
      <t>コウゲイ</t>
    </rPh>
    <rPh sb="2" eb="3">
      <t>ヒン</t>
    </rPh>
    <phoneticPr fontId="3"/>
  </si>
  <si>
    <t>考古資料</t>
    <rPh sb="0" eb="2">
      <t>コウコ</t>
    </rPh>
    <rPh sb="2" eb="4">
      <t>シリョウ</t>
    </rPh>
    <phoneticPr fontId="3"/>
  </si>
  <si>
    <t>（県指定）</t>
    <rPh sb="1" eb="2">
      <t>ケン</t>
    </rPh>
    <rPh sb="2" eb="4">
      <t>シテイ</t>
    </rPh>
    <phoneticPr fontId="3"/>
  </si>
  <si>
    <t>絵画</t>
    <rPh sb="0" eb="2">
      <t>カイガ</t>
    </rPh>
    <phoneticPr fontId="3"/>
  </si>
  <si>
    <t>（国登録）</t>
    <rPh sb="1" eb="2">
      <t>クニ</t>
    </rPh>
    <rPh sb="2" eb="4">
      <t>トウロク</t>
    </rPh>
    <phoneticPr fontId="3"/>
  </si>
  <si>
    <t>（市指定）</t>
    <rPh sb="1" eb="2">
      <t>シ</t>
    </rPh>
    <rPh sb="2" eb="4">
      <t>シテイ</t>
    </rPh>
    <phoneticPr fontId="3"/>
  </si>
  <si>
    <t>（国指定）</t>
    <rPh sb="1" eb="2">
      <t>クニ</t>
    </rPh>
    <rPh sb="2" eb="4">
      <t>シテイ</t>
    </rPh>
    <phoneticPr fontId="3"/>
  </si>
  <si>
    <t>件   数</t>
    <rPh sb="0" eb="1">
      <t>ケン</t>
    </rPh>
    <rPh sb="4" eb="5">
      <t>カズ</t>
    </rPh>
    <phoneticPr fontId="3"/>
  </si>
  <si>
    <t>区      分</t>
    <rPh sb="0" eb="8">
      <t>クブン</t>
    </rPh>
    <phoneticPr fontId="3"/>
  </si>
  <si>
    <t>文化財</t>
    <rPh sb="0" eb="3">
      <t>ブンカザイ</t>
    </rPh>
    <phoneticPr fontId="3"/>
  </si>
  <si>
    <t>令和　４年</t>
    <rPh sb="0" eb="1">
      <t>レイ</t>
    </rPh>
    <rPh sb="1" eb="2">
      <t>ワ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</si>
  <si>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</si>
  <si>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>令和　４年度</t>
    <rPh sb="0" eb="1">
      <t>レイ</t>
    </rPh>
    <rPh sb="1" eb="2">
      <t>ワ</t>
    </rPh>
    <rPh sb="5" eb="6">
      <t>ド</t>
    </rPh>
    <phoneticPr fontId="3"/>
  </si>
  <si>
    <r>
      <t>（注）令和</t>
    </r>
    <r>
      <rPr>
        <sz val="9"/>
        <color theme="1"/>
        <rFont val="ＭＳ 明朝"/>
        <family val="1"/>
        <charset val="128"/>
      </rPr>
      <t>５年３月３１日現在。</t>
    </r>
    <rPh sb="1" eb="2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</si>
  <si>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５年５月１日現在。</t>
    </r>
    <rPh sb="5" eb="6">
      <t>レイ</t>
    </rPh>
    <rPh sb="6" eb="7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</si>
</sst>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_);[Red]\(0\)"/>
    <numFmt numFmtId="177" formatCode="#,##0_);[Red]\(#,##0\)"/>
    <numFmt numFmtId="178" formatCode="#,##0_ "/>
    <numFmt numFmtId="179" formatCode="0_);\(0\)"/>
    <numFmt numFmtId="180" formatCode="#,##0_ ;[Red]\-#,##0\ "/>
  </numFmts>
  <fonts count="2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0"/>
      <name val="ＭＳ Ｐゴシック"/>
      <family val="3"/>
    </font>
    <font>
      <sz val="14"/>
      <name val="ＭＳ 明朝"/>
      <family val="1"/>
    </font>
    <font>
      <sz val="12"/>
      <name val="ｺﾞｼｯｸ"/>
      <family val="3"/>
    </font>
    <font>
      <sz val="10"/>
      <name val="ＭＳ 明朝"/>
      <family val="1"/>
    </font>
    <font>
      <sz val="9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u/>
      <sz val="12"/>
      <name val="ＭＳ Ｐゴシック"/>
      <family val="3"/>
    </font>
    <font>
      <sz val="9.5"/>
      <name val="ＭＳ 明朝"/>
      <family val="1"/>
    </font>
    <font>
      <sz val="9"/>
      <name val="ＭＳ Ｐゴシック"/>
      <family val="3"/>
    </font>
    <font>
      <sz val="9"/>
      <color theme="1"/>
      <name val="ＭＳ 明朝"/>
      <family val="1"/>
    </font>
    <font>
      <u/>
      <sz val="12"/>
      <name val="ＭＳ 明朝"/>
      <family val="1"/>
    </font>
    <font>
      <b/>
      <u/>
      <sz val="10"/>
      <name val="ＭＳ Ｐゴシック"/>
      <family val="3"/>
    </font>
    <font>
      <sz val="11"/>
      <color theme="1"/>
      <name val="ＭＳ Ｐゴシック"/>
      <family val="3"/>
    </font>
    <font>
      <u/>
      <sz val="12"/>
      <color theme="11"/>
      <name val="HGS明朝B"/>
      <family val="1"/>
    </font>
    <font>
      <b/>
      <sz val="15"/>
      <color theme="3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8" fillId="0" borderId="0" xfId="7" applyAlignment="1">
      <alignment horizontal="left" vertical="center"/>
    </xf>
    <xf numFmtId="0" fontId="15" fillId="0" borderId="0" xfId="3" applyFont="1" applyBorder="1" applyAlignment="1">
      <alignment horizontal="center" vertical="center"/>
    </xf>
    <xf numFmtId="176" fontId="14" fillId="0" borderId="2" xfId="3" applyNumberFormat="1" applyFont="1" applyBorder="1" applyAlignment="1">
      <alignment vertical="center"/>
    </xf>
    <xf numFmtId="176" fontId="14" fillId="0" borderId="3" xfId="1" applyNumberFormat="1" applyFont="1" applyBorder="1" applyAlignment="1">
      <alignment vertical="center"/>
    </xf>
    <xf numFmtId="177" fontId="14" fillId="0" borderId="2" xfId="1" applyNumberFormat="1" applyFont="1" applyBorder="1" applyAlignment="1">
      <alignment vertical="center"/>
    </xf>
    <xf numFmtId="177" fontId="14" fillId="0" borderId="3" xfId="1" applyNumberFormat="1" applyFont="1" applyBorder="1" applyAlignment="1">
      <alignment vertical="center"/>
    </xf>
    <xf numFmtId="0" fontId="12" fillId="0" borderId="0" xfId="3" applyFont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77" fontId="14" fillId="0" borderId="6" xfId="1" applyNumberFormat="1" applyFont="1" applyBorder="1" applyAlignment="1">
      <alignment vertical="center"/>
    </xf>
    <xf numFmtId="176" fontId="14" fillId="0" borderId="7" xfId="1" applyNumberFormat="1" applyFont="1" applyBorder="1" applyAlignment="1">
      <alignment vertical="center"/>
    </xf>
    <xf numFmtId="0" fontId="15" fillId="0" borderId="8" xfId="3" applyFont="1" applyBorder="1" applyAlignment="1">
      <alignment horizontal="right" vertical="center"/>
    </xf>
    <xf numFmtId="0" fontId="15" fillId="0" borderId="0" xfId="3" applyFont="1" applyBorder="1" applyAlignment="1">
      <alignment horizontal="right" vertical="center"/>
    </xf>
    <xf numFmtId="0" fontId="14" fillId="0" borderId="11" xfId="3" applyFont="1" applyBorder="1" applyAlignment="1">
      <alignment vertical="center"/>
    </xf>
    <xf numFmtId="0" fontId="1" fillId="0" borderId="12" xfId="3" applyBorder="1" applyAlignment="1">
      <alignment vertical="center"/>
    </xf>
    <xf numFmtId="0" fontId="14" fillId="0" borderId="2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11" xfId="3" applyFont="1" applyBorder="1" applyAlignment="1">
      <alignment horizontal="left" vertical="center"/>
    </xf>
    <xf numFmtId="0" fontId="18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1" fillId="0" borderId="5" xfId="3" applyBorder="1" applyAlignment="1">
      <alignment vertical="center"/>
    </xf>
    <xf numFmtId="177" fontId="14" fillId="0" borderId="12" xfId="1" applyNumberFormat="1" applyFont="1" applyBorder="1" applyAlignment="1">
      <alignment vertical="center"/>
    </xf>
    <xf numFmtId="177" fontId="14" fillId="0" borderId="15" xfId="1" applyNumberFormat="1" applyFont="1" applyBorder="1" applyAlignment="1">
      <alignment vertical="center"/>
    </xf>
    <xf numFmtId="177" fontId="14" fillId="0" borderId="16" xfId="3" applyNumberFormat="1" applyFont="1" applyBorder="1" applyAlignment="1">
      <alignment vertical="center"/>
    </xf>
    <xf numFmtId="178" fontId="1" fillId="0" borderId="0" xfId="3" applyNumberFormat="1" applyFont="1" applyAlignment="1">
      <alignment vertical="center"/>
    </xf>
    <xf numFmtId="177" fontId="14" fillId="0" borderId="11" xfId="1" applyNumberFormat="1" applyFont="1" applyBorder="1" applyAlignment="1">
      <alignment vertical="center"/>
    </xf>
    <xf numFmtId="177" fontId="14" fillId="0" borderId="1" xfId="1" applyNumberFormat="1" applyFont="1" applyBorder="1" applyAlignment="1">
      <alignment vertical="center"/>
    </xf>
    <xf numFmtId="177" fontId="14" fillId="0" borderId="13" xfId="1" applyNumberFormat="1" applyFont="1" applyBorder="1" applyAlignment="1">
      <alignment vertical="center"/>
    </xf>
    <xf numFmtId="177" fontId="14" fillId="0" borderId="5" xfId="1" applyNumberFormat="1" applyFont="1" applyBorder="1" applyAlignment="1">
      <alignment vertical="center"/>
    </xf>
    <xf numFmtId="177" fontId="14" fillId="0" borderId="0" xfId="1" applyNumberFormat="1" applyFont="1" applyBorder="1" applyAlignment="1">
      <alignment vertical="center"/>
    </xf>
    <xf numFmtId="0" fontId="1" fillId="0" borderId="0" xfId="3" applyBorder="1" applyAlignment="1">
      <alignment horizontal="right" vertical="center"/>
    </xf>
    <xf numFmtId="0" fontId="15" fillId="0" borderId="8" xfId="3" applyFont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4" fillId="0" borderId="0" xfId="3" applyFont="1" applyAlignment="1">
      <alignment vertical="center"/>
    </xf>
    <xf numFmtId="0" fontId="14" fillId="0" borderId="2" xfId="3" applyFont="1" applyBorder="1" applyAlignment="1">
      <alignment horizontal="center" vertical="center"/>
    </xf>
    <xf numFmtId="178" fontId="14" fillId="0" borderId="2" xfId="3" applyNumberFormat="1" applyFont="1" applyBorder="1" applyAlignment="1">
      <alignment horizontal="right" vertical="center"/>
    </xf>
    <xf numFmtId="178" fontId="14" fillId="0" borderId="2" xfId="3" quotePrefix="1" applyNumberFormat="1" applyFont="1" applyBorder="1" applyAlignment="1">
      <alignment horizontal="right" vertical="center"/>
    </xf>
    <xf numFmtId="178" fontId="14" fillId="0" borderId="6" xfId="1" applyNumberFormat="1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4" fillId="0" borderId="2" xfId="3" applyFont="1" applyBorder="1" applyAlignment="1">
      <alignment horizontal="center" vertical="center" shrinkToFit="1"/>
    </xf>
    <xf numFmtId="0" fontId="14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179" fontId="14" fillId="0" borderId="2" xfId="3" applyNumberFormat="1" applyFont="1" applyBorder="1" applyAlignment="1">
      <alignment vertical="center"/>
    </xf>
    <xf numFmtId="178" fontId="14" fillId="0" borderId="0" xfId="1" applyNumberFormat="1" applyFont="1" applyBorder="1" applyAlignment="1">
      <alignment horizontal="right" vertical="center"/>
    </xf>
    <xf numFmtId="178" fontId="14" fillId="0" borderId="0" xfId="3" applyNumberFormat="1" applyFont="1" applyBorder="1" applyAlignment="1">
      <alignment vertical="center"/>
    </xf>
    <xf numFmtId="178" fontId="14" fillId="0" borderId="0" xfId="3" quotePrefix="1" applyNumberFormat="1" applyFont="1" applyBorder="1" applyAlignment="1">
      <alignment horizontal="right" vertical="center"/>
    </xf>
    <xf numFmtId="176" fontId="14" fillId="0" borderId="0" xfId="3" applyNumberFormat="1" applyFont="1" applyBorder="1" applyAlignment="1">
      <alignment vertical="center"/>
    </xf>
    <xf numFmtId="179" fontId="14" fillId="0" borderId="2" xfId="1" applyNumberFormat="1" applyFont="1" applyBorder="1" applyAlignment="1">
      <alignment horizontal="right" vertical="center"/>
    </xf>
    <xf numFmtId="0" fontId="14" fillId="0" borderId="1" xfId="3" applyFont="1" applyFill="1" applyBorder="1" applyAlignment="1">
      <alignment vertical="center"/>
    </xf>
    <xf numFmtId="0" fontId="17" fillId="0" borderId="2" xfId="3" applyFont="1" applyFill="1" applyBorder="1" applyAlignment="1">
      <alignment vertical="center"/>
    </xf>
    <xf numFmtId="0" fontId="19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shrinkToFit="1"/>
    </xf>
    <xf numFmtId="176" fontId="14" fillId="0" borderId="1" xfId="1" applyNumberFormat="1" applyFont="1" applyBorder="1" applyAlignment="1">
      <alignment vertical="center"/>
    </xf>
    <xf numFmtId="178" fontId="14" fillId="0" borderId="5" xfId="1" applyNumberFormat="1" applyFont="1" applyBorder="1" applyAlignment="1">
      <alignment horizontal="right" vertical="center"/>
    </xf>
    <xf numFmtId="178" fontId="14" fillId="0" borderId="13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vertical="center"/>
    </xf>
    <xf numFmtId="0" fontId="20" fillId="0" borderId="0" xfId="3" applyFont="1" applyAlignment="1">
      <alignment vertical="center"/>
    </xf>
    <xf numFmtId="0" fontId="14" fillId="0" borderId="15" xfId="3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4" xfId="3" applyFont="1" applyBorder="1" applyAlignment="1">
      <alignment horizontal="center" vertical="center" shrinkToFit="1"/>
    </xf>
    <xf numFmtId="38" fontId="14" fillId="0" borderId="4" xfId="1" applyFont="1" applyBorder="1" applyAlignment="1">
      <alignment horizontal="center" vertical="center"/>
    </xf>
    <xf numFmtId="176" fontId="28" fillId="0" borderId="4" xfId="1" applyNumberFormat="1" applyFont="1" applyBorder="1" applyAlignment="1">
      <alignment vertical="center"/>
    </xf>
    <xf numFmtId="177" fontId="28" fillId="0" borderId="4" xfId="1" applyNumberFormat="1" applyFont="1" applyBorder="1" applyAlignment="1">
      <alignment vertical="center"/>
    </xf>
    <xf numFmtId="0" fontId="12" fillId="0" borderId="0" xfId="3" applyFont="1" applyAlignment="1" applyProtection="1">
      <alignment vertical="center"/>
    </xf>
    <xf numFmtId="0" fontId="1" fillId="0" borderId="0" xfId="3" applyFont="1" applyAlignment="1" applyProtection="1">
      <alignment vertical="center"/>
    </xf>
    <xf numFmtId="0" fontId="15" fillId="0" borderId="0" xfId="3" applyFont="1" applyAlignment="1" applyProtection="1">
      <alignment vertical="center"/>
    </xf>
    <xf numFmtId="0" fontId="1" fillId="0" borderId="0" xfId="3" applyFont="1" applyAlignment="1" applyProtection="1">
      <alignment horizontal="left" vertical="center"/>
    </xf>
    <xf numFmtId="0" fontId="15" fillId="0" borderId="0" xfId="3" applyFont="1" applyAlignment="1" applyProtection="1">
      <alignment horizontal="right" vertical="center"/>
    </xf>
    <xf numFmtId="0" fontId="11" fillId="0" borderId="0" xfId="3" applyFont="1" applyAlignment="1" applyProtection="1">
      <alignment vertical="center"/>
    </xf>
    <xf numFmtId="0" fontId="14" fillId="0" borderId="1" xfId="3" applyFont="1" applyFill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vertical="center"/>
    </xf>
    <xf numFmtId="0" fontId="1" fillId="0" borderId="15" xfId="3" applyBorder="1" applyAlignment="1" applyProtection="1">
      <alignment vertical="center"/>
    </xf>
    <xf numFmtId="178" fontId="17" fillId="0" borderId="1" xfId="1" applyNumberFormat="1" applyFont="1" applyBorder="1" applyAlignment="1" applyProtection="1">
      <alignment vertical="center"/>
    </xf>
    <xf numFmtId="0" fontId="1" fillId="0" borderId="12" xfId="3" applyBorder="1" applyAlignment="1" applyProtection="1">
      <alignment vertical="center"/>
    </xf>
    <xf numFmtId="178" fontId="17" fillId="0" borderId="11" xfId="1" applyNumberFormat="1" applyFont="1" applyBorder="1" applyAlignment="1" applyProtection="1">
      <alignment vertical="center"/>
    </xf>
    <xf numFmtId="178" fontId="17" fillId="0" borderId="9" xfId="3" applyNumberFormat="1" applyFont="1" applyBorder="1" applyAlignment="1" applyProtection="1">
      <alignment vertical="center"/>
    </xf>
    <xf numFmtId="178" fontId="17" fillId="0" borderId="13" xfId="1" applyNumberFormat="1" applyFont="1" applyBorder="1" applyAlignment="1" applyProtection="1">
      <alignment vertical="center"/>
    </xf>
    <xf numFmtId="0" fontId="14" fillId="0" borderId="2" xfId="3" applyFont="1" applyFill="1" applyBorder="1" applyAlignment="1" applyProtection="1">
      <alignment vertical="center"/>
    </xf>
    <xf numFmtId="178" fontId="17" fillId="0" borderId="2" xfId="1" applyNumberFormat="1" applyFont="1" applyBorder="1" applyAlignment="1" applyProtection="1">
      <alignment vertical="center"/>
    </xf>
    <xf numFmtId="0" fontId="1" fillId="0" borderId="10" xfId="4" applyFont="1" applyBorder="1" applyAlignment="1" applyProtection="1">
      <alignment vertical="center"/>
    </xf>
    <xf numFmtId="0" fontId="14" fillId="0" borderId="4" xfId="3" applyFont="1" applyFill="1" applyBorder="1" applyAlignment="1" applyProtection="1">
      <alignment vertical="center"/>
    </xf>
    <xf numFmtId="178" fontId="17" fillId="0" borderId="4" xfId="1" applyNumberFormat="1" applyFont="1" applyBorder="1" applyAlignment="1" applyProtection="1">
      <alignment vertical="center"/>
    </xf>
    <xf numFmtId="0" fontId="14" fillId="0" borderId="11" xfId="3" applyFont="1" applyBorder="1" applyAlignment="1" applyProtection="1">
      <alignment horizontal="left" vertical="center"/>
    </xf>
    <xf numFmtId="0" fontId="14" fillId="0" borderId="2" xfId="3" applyFont="1" applyBorder="1" applyAlignment="1" applyProtection="1">
      <alignment horizontal="left" vertical="center"/>
    </xf>
    <xf numFmtId="0" fontId="14" fillId="0" borderId="4" xfId="3" applyFont="1" applyBorder="1" applyAlignment="1" applyProtection="1">
      <alignment horizontal="left" vertical="center"/>
    </xf>
    <xf numFmtId="0" fontId="16" fillId="0" borderId="0" xfId="3" applyFont="1" applyAlignment="1" applyProtection="1">
      <alignment vertical="center"/>
    </xf>
    <xf numFmtId="0" fontId="18" fillId="0" borderId="0" xfId="3" applyFont="1" applyAlignment="1" applyProtection="1">
      <alignment vertical="center"/>
    </xf>
    <xf numFmtId="0" fontId="8" fillId="0" borderId="0" xfId="7" applyAlignment="1" applyProtection="1">
      <alignment horizontal="left" vertical="center"/>
    </xf>
    <xf numFmtId="0" fontId="14" fillId="0" borderId="4" xfId="3" applyFont="1" applyBorder="1" applyAlignment="1">
      <alignment horizontal="center" vertical="center"/>
    </xf>
    <xf numFmtId="178" fontId="28" fillId="0" borderId="4" xfId="3" applyNumberFormat="1" applyFont="1" applyBorder="1" applyAlignment="1">
      <alignment horizontal="right" vertical="center"/>
    </xf>
    <xf numFmtId="179" fontId="28" fillId="0" borderId="4" xfId="3" applyNumberFormat="1" applyFont="1" applyBorder="1" applyAlignment="1">
      <alignment vertical="center"/>
    </xf>
    <xf numFmtId="179" fontId="28" fillId="0" borderId="4" xfId="1" applyNumberFormat="1" applyFont="1" applyBorder="1" applyAlignment="1">
      <alignment horizontal="right" vertical="center"/>
    </xf>
    <xf numFmtId="176" fontId="28" fillId="0" borderId="1" xfId="1" applyNumberFormat="1" applyFont="1" applyBorder="1" applyAlignment="1">
      <alignment vertical="center"/>
    </xf>
    <xf numFmtId="178" fontId="28" fillId="0" borderId="5" xfId="1" applyNumberFormat="1" applyFont="1" applyBorder="1" applyAlignment="1">
      <alignment horizontal="right" vertical="center"/>
    </xf>
    <xf numFmtId="178" fontId="28" fillId="0" borderId="13" xfId="1" applyNumberFormat="1" applyFont="1" applyBorder="1" applyAlignment="1">
      <alignment horizontal="right" vertical="center"/>
    </xf>
    <xf numFmtId="178" fontId="28" fillId="0" borderId="6" xfId="1" applyNumberFormat="1" applyFont="1" applyBorder="1" applyAlignment="1">
      <alignment horizontal="right" vertical="center"/>
    </xf>
    <xf numFmtId="176" fontId="28" fillId="0" borderId="2" xfId="3" applyNumberFormat="1" applyFont="1" applyBorder="1" applyAlignment="1">
      <alignment vertical="center"/>
    </xf>
    <xf numFmtId="178" fontId="28" fillId="0" borderId="2" xfId="3" applyNumberFormat="1" applyFont="1" applyBorder="1" applyAlignment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14" fillId="0" borderId="0" xfId="3" applyFont="1" applyAlignment="1" applyProtection="1">
      <alignment vertical="center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 vertical="center"/>
    </xf>
    <xf numFmtId="180" fontId="14" fillId="0" borderId="11" xfId="1" applyNumberFormat="1" applyFont="1" applyBorder="1" applyAlignment="1" applyProtection="1">
      <alignment vertical="center"/>
    </xf>
    <xf numFmtId="180" fontId="14" fillId="0" borderId="2" xfId="1" applyNumberFormat="1" applyFont="1" applyBorder="1" applyAlignment="1" applyProtection="1">
      <alignment vertical="center"/>
    </xf>
    <xf numFmtId="180" fontId="14" fillId="0" borderId="0" xfId="1" applyNumberFormat="1" applyFont="1" applyBorder="1" applyAlignment="1" applyProtection="1">
      <alignment vertical="center"/>
    </xf>
    <xf numFmtId="0" fontId="14" fillId="0" borderId="3" xfId="3" applyFont="1" applyBorder="1" applyAlignment="1" applyProtection="1">
      <alignment horizontal="center" vertical="center"/>
    </xf>
    <xf numFmtId="180" fontId="14" fillId="0" borderId="3" xfId="1" applyNumberFormat="1" applyFont="1" applyBorder="1" applyAlignment="1" applyProtection="1">
      <alignment vertical="center"/>
    </xf>
    <xf numFmtId="0" fontId="17" fillId="0" borderId="2" xfId="3" applyFont="1" applyBorder="1" applyAlignment="1" applyProtection="1">
      <alignment horizontal="center" vertical="center"/>
    </xf>
    <xf numFmtId="0" fontId="14" fillId="0" borderId="4" xfId="3" applyFont="1" applyFill="1" applyBorder="1" applyAlignment="1" applyProtection="1">
      <alignment horizontal="center" vertical="center"/>
    </xf>
    <xf numFmtId="180" fontId="14" fillId="0" borderId="4" xfId="1" applyNumberFormat="1" applyFont="1" applyBorder="1" applyAlignment="1" applyProtection="1">
      <alignment vertical="center"/>
    </xf>
    <xf numFmtId="0" fontId="14" fillId="0" borderId="12" xfId="3" applyFont="1" applyBorder="1" applyAlignment="1" applyProtection="1">
      <alignment vertical="center"/>
    </xf>
    <xf numFmtId="0" fontId="15" fillId="0" borderId="0" xfId="3" applyFont="1" applyBorder="1" applyAlignment="1" applyProtection="1">
      <alignment vertical="center"/>
    </xf>
    <xf numFmtId="0" fontId="14" fillId="0" borderId="0" xfId="3" applyFont="1" applyBorder="1" applyAlignment="1" applyProtection="1">
      <alignment vertical="center"/>
    </xf>
    <xf numFmtId="0" fontId="14" fillId="0" borderId="5" xfId="3" applyFont="1" applyFill="1" applyBorder="1" applyAlignment="1" applyProtection="1">
      <alignment horizontal="center" vertical="center"/>
    </xf>
    <xf numFmtId="0" fontId="17" fillId="0" borderId="9" xfId="3" applyFont="1" applyBorder="1" applyAlignment="1" applyProtection="1">
      <alignment vertical="center"/>
    </xf>
    <xf numFmtId="0" fontId="17" fillId="0" borderId="13" xfId="3" applyFont="1" applyBorder="1" applyAlignment="1" applyProtection="1">
      <alignment vertical="center"/>
    </xf>
    <xf numFmtId="0" fontId="17" fillId="0" borderId="12" xfId="3" applyFont="1" applyBorder="1" applyAlignment="1" applyProtection="1">
      <alignment vertical="center"/>
    </xf>
    <xf numFmtId="0" fontId="17" fillId="0" borderId="6" xfId="3" applyFont="1" applyFill="1" applyBorder="1" applyAlignment="1" applyProtection="1">
      <alignment vertical="center"/>
    </xf>
    <xf numFmtId="178" fontId="14" fillId="0" borderId="6" xfId="3" applyNumberFormat="1" applyFont="1" applyBorder="1" applyAlignment="1" applyProtection="1">
      <alignment vertical="center"/>
    </xf>
    <xf numFmtId="0" fontId="14" fillId="0" borderId="9" xfId="3" applyFont="1" applyBorder="1" applyAlignment="1" applyProtection="1">
      <alignment vertical="center"/>
    </xf>
    <xf numFmtId="0" fontId="14" fillId="0" borderId="13" xfId="3" applyFont="1" applyBorder="1" applyAlignment="1" applyProtection="1">
      <alignment vertical="center"/>
    </xf>
    <xf numFmtId="178" fontId="14" fillId="0" borderId="11" xfId="3" applyNumberFormat="1" applyFont="1" applyBorder="1" applyAlignment="1" applyProtection="1">
      <alignment vertical="center"/>
    </xf>
    <xf numFmtId="0" fontId="17" fillId="0" borderId="12" xfId="3" applyFont="1" applyBorder="1" applyAlignment="1" applyProtection="1">
      <alignment horizontal="left" vertical="center" indent="1"/>
    </xf>
    <xf numFmtId="0" fontId="17" fillId="0" borderId="6" xfId="3" applyFont="1" applyBorder="1" applyAlignment="1" applyProtection="1">
      <alignment horizontal="left" vertical="center" indent="1"/>
    </xf>
    <xf numFmtId="178" fontId="17" fillId="0" borderId="6" xfId="1" applyNumberFormat="1" applyFont="1" applyBorder="1" applyAlignment="1" applyProtection="1">
      <alignment vertical="center"/>
    </xf>
    <xf numFmtId="178" fontId="14" fillId="0" borderId="14" xfId="3" applyNumberFormat="1" applyFont="1" applyBorder="1" applyAlignment="1" applyProtection="1">
      <alignment vertical="center"/>
    </xf>
    <xf numFmtId="0" fontId="14" fillId="0" borderId="15" xfId="3" applyFont="1" applyBorder="1" applyAlignment="1" applyProtection="1">
      <alignment vertical="center"/>
    </xf>
    <xf numFmtId="178" fontId="14" fillId="0" borderId="0" xfId="3" applyNumberFormat="1" applyFont="1" applyBorder="1" applyAlignment="1" applyProtection="1">
      <alignment vertical="center"/>
    </xf>
    <xf numFmtId="0" fontId="11" fillId="0" borderId="0" xfId="3" applyFont="1" applyBorder="1" applyAlignment="1" applyProtection="1">
      <alignment vertical="center"/>
    </xf>
    <xf numFmtId="0" fontId="21" fillId="0" borderId="0" xfId="3" applyFont="1" applyAlignment="1" applyProtection="1">
      <alignment vertical="center"/>
    </xf>
    <xf numFmtId="0" fontId="22" fillId="0" borderId="0" xfId="3" applyFont="1" applyAlignment="1" applyProtection="1">
      <alignment vertical="center"/>
    </xf>
    <xf numFmtId="0" fontId="23" fillId="0" borderId="0" xfId="3" applyFont="1" applyAlignment="1" applyProtection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8" xfId="3" applyFont="1" applyBorder="1" applyAlignment="1">
      <alignment horizontal="right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right" vertical="center"/>
    </xf>
    <xf numFmtId="0" fontId="14" fillId="0" borderId="1" xfId="3" applyFont="1" applyFill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15" fillId="0" borderId="0" xfId="3" applyFont="1" applyBorder="1" applyAlignment="1" applyProtection="1">
      <alignment horizontal="right" vertical="center"/>
    </xf>
    <xf numFmtId="0" fontId="14" fillId="0" borderId="9" xfId="3" applyFont="1" applyBorder="1" applyAlignment="1" applyProtection="1">
      <alignment horizontal="center" vertical="center"/>
    </xf>
    <xf numFmtId="0" fontId="14" fillId="0" borderId="13" xfId="3" applyFont="1" applyBorder="1" applyAlignment="1" applyProtection="1">
      <alignment horizontal="center" vertical="center"/>
    </xf>
    <xf numFmtId="0" fontId="14" fillId="0" borderId="10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8" fillId="0" borderId="0" xfId="7" applyAlignment="1">
      <alignment horizontal="left" vertical="center"/>
    </xf>
    <xf numFmtId="0" fontId="14" fillId="0" borderId="9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4" fillId="0" borderId="17" xfId="3" applyFont="1" applyFill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shrinkToFit="1"/>
    </xf>
    <xf numFmtId="0" fontId="14" fillId="0" borderId="4" xfId="3" applyFont="1" applyBorder="1" applyAlignment="1">
      <alignment horizontal="center" vertical="center" shrinkToFit="1"/>
    </xf>
    <xf numFmtId="0" fontId="15" fillId="0" borderId="15" xfId="3" applyFont="1" applyBorder="1" applyAlignment="1">
      <alignment horizontal="right" vertical="center"/>
    </xf>
    <xf numFmtId="0" fontId="14" fillId="0" borderId="0" xfId="3" applyFont="1" applyFill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right" vertical="center"/>
    </xf>
    <xf numFmtId="0" fontId="8" fillId="0" borderId="0" xfId="7" applyAlignment="1" applyProtection="1">
      <alignment horizontal="left" vertical="center"/>
    </xf>
    <xf numFmtId="0" fontId="17" fillId="0" borderId="12" xfId="3" applyFont="1" applyBorder="1" applyAlignment="1" applyProtection="1">
      <alignment horizontal="left" vertical="center" indent="1"/>
    </xf>
    <xf numFmtId="0" fontId="17" fillId="0" borderId="6" xfId="3" applyFont="1" applyBorder="1" applyAlignment="1" applyProtection="1">
      <alignment horizontal="left" vertical="center" indent="1"/>
    </xf>
    <xf numFmtId="0" fontId="14" fillId="0" borderId="10" xfId="3" applyFont="1" applyBorder="1" applyAlignment="1" applyProtection="1">
      <alignment horizontal="left" vertical="center" indent="1"/>
    </xf>
    <xf numFmtId="0" fontId="14" fillId="0" borderId="14" xfId="3" applyFont="1" applyBorder="1" applyAlignment="1" applyProtection="1">
      <alignment horizontal="left" vertical="center" indent="1"/>
    </xf>
    <xf numFmtId="0" fontId="14" fillId="0" borderId="18" xfId="3" applyFont="1" applyBorder="1" applyAlignment="1" applyProtection="1">
      <alignment horizontal="center" vertical="center"/>
    </xf>
    <xf numFmtId="0" fontId="14" fillId="0" borderId="21" xfId="3" applyFont="1" applyBorder="1" applyAlignment="1" applyProtection="1">
      <alignment horizontal="center" vertical="center"/>
    </xf>
    <xf numFmtId="0" fontId="14" fillId="0" borderId="24" xfId="3" applyFont="1" applyBorder="1" applyAlignment="1" applyProtection="1">
      <alignment horizontal="center" vertical="center"/>
    </xf>
    <xf numFmtId="0" fontId="14" fillId="0" borderId="19" xfId="3" applyFont="1" applyBorder="1" applyAlignment="1" applyProtection="1">
      <alignment horizontal="center" vertical="center"/>
    </xf>
    <xf numFmtId="0" fontId="14" fillId="0" borderId="22" xfId="3" applyFont="1" applyBorder="1" applyAlignment="1" applyProtection="1">
      <alignment horizontal="center" vertical="center"/>
    </xf>
    <xf numFmtId="0" fontId="14" fillId="0" borderId="25" xfId="3" applyFont="1" applyBorder="1" applyAlignment="1" applyProtection="1">
      <alignment horizontal="center" vertical="center"/>
    </xf>
    <xf numFmtId="0" fontId="14" fillId="0" borderId="20" xfId="3" applyFont="1" applyBorder="1" applyAlignment="1" applyProtection="1">
      <alignment horizontal="center" vertical="center"/>
    </xf>
    <xf numFmtId="0" fontId="14" fillId="0" borderId="23" xfId="3" applyFont="1" applyBorder="1" applyAlignment="1" applyProtection="1">
      <alignment horizontal="center" vertical="center"/>
    </xf>
    <xf numFmtId="0" fontId="14" fillId="0" borderId="26" xfId="3" applyFont="1" applyBorder="1" applyAlignment="1" applyProtection="1">
      <alignment horizontal="center" vertical="center"/>
    </xf>
    <xf numFmtId="0" fontId="17" fillId="0" borderId="10" xfId="3" applyFont="1" applyBorder="1" applyAlignment="1" applyProtection="1">
      <alignment horizontal="left" vertical="center" indent="1"/>
    </xf>
    <xf numFmtId="0" fontId="17" fillId="0" borderId="14" xfId="3" applyFont="1" applyBorder="1" applyAlignment="1" applyProtection="1">
      <alignment horizontal="left" vertical="center" indent="1"/>
    </xf>
    <xf numFmtId="0" fontId="24" fillId="0" borderId="6" xfId="3" applyFont="1" applyBorder="1" applyAlignment="1" applyProtection="1">
      <alignment horizontal="left" vertical="center" indent="1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showGridLines="0" tabSelected="1" workbookViewId="0">
      <selection sqref="A1:B1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155" t="s">
        <v>127</v>
      </c>
      <c r="B1" s="155"/>
      <c r="C1" s="9"/>
      <c r="D1" s="9"/>
      <c r="E1" s="9"/>
    </row>
    <row r="2" spans="1:5" ht="30" customHeight="1" x14ac:dyDescent="0.4">
      <c r="A2" s="155" t="s">
        <v>28</v>
      </c>
      <c r="B2" s="155"/>
      <c r="C2" s="9"/>
      <c r="D2" s="9"/>
      <c r="E2" s="9"/>
    </row>
    <row r="3" spans="1:5" ht="30" customHeight="1" x14ac:dyDescent="0.4">
      <c r="A3" s="156" t="s">
        <v>11</v>
      </c>
      <c r="B3" s="156"/>
      <c r="C3" s="9"/>
      <c r="D3" s="9"/>
      <c r="E3" s="9"/>
    </row>
    <row r="4" spans="1:5" ht="30" customHeight="1" x14ac:dyDescent="0.4">
      <c r="A4" s="2" t="s">
        <v>5</v>
      </c>
      <c r="B4" s="5" t="s">
        <v>4</v>
      </c>
      <c r="C4" s="154"/>
      <c r="D4" s="154"/>
      <c r="E4" s="6"/>
    </row>
    <row r="5" spans="1:5" s="1" customFormat="1" ht="30" customHeight="1" x14ac:dyDescent="0.4">
      <c r="A5" s="3" t="s">
        <v>55</v>
      </c>
      <c r="B5" s="7" t="s">
        <v>62</v>
      </c>
      <c r="C5" s="154"/>
      <c r="D5" s="154"/>
      <c r="E5" s="7"/>
    </row>
    <row r="6" spans="1:5" s="1" customFormat="1" ht="30" customHeight="1" x14ac:dyDescent="0.4">
      <c r="A6" s="3" t="s">
        <v>56</v>
      </c>
      <c r="B6" s="6" t="s">
        <v>63</v>
      </c>
      <c r="C6" s="154"/>
      <c r="D6" s="154"/>
      <c r="E6" s="6"/>
    </row>
    <row r="7" spans="1:5" s="1" customFormat="1" ht="30" customHeight="1" x14ac:dyDescent="0.4">
      <c r="A7" s="3" t="s">
        <v>57</v>
      </c>
      <c r="B7" s="7" t="s">
        <v>67</v>
      </c>
      <c r="C7" s="154"/>
      <c r="D7" s="154"/>
      <c r="E7" s="6"/>
    </row>
    <row r="8" spans="1:5" s="1" customFormat="1" ht="30" customHeight="1" x14ac:dyDescent="0.4">
      <c r="A8" s="3" t="s">
        <v>58</v>
      </c>
      <c r="B8" s="6" t="s">
        <v>40</v>
      </c>
      <c r="C8" s="154"/>
      <c r="D8" s="154"/>
      <c r="E8" s="6"/>
    </row>
    <row r="9" spans="1:5" s="1" customFormat="1" ht="30" customHeight="1" x14ac:dyDescent="0.4">
      <c r="A9" s="3" t="s">
        <v>60</v>
      </c>
      <c r="B9" s="6" t="s">
        <v>33</v>
      </c>
      <c r="C9" s="154"/>
      <c r="D9" s="154"/>
      <c r="E9" s="6"/>
    </row>
    <row r="10" spans="1:5" s="1" customFormat="1" ht="30" customHeight="1" x14ac:dyDescent="0.4">
      <c r="A10" s="3" t="s">
        <v>61</v>
      </c>
      <c r="B10" s="6" t="s">
        <v>0</v>
      </c>
      <c r="C10" s="154"/>
      <c r="D10" s="154"/>
      <c r="E10" s="6"/>
    </row>
    <row r="11" spans="1:5" s="1" customFormat="1" ht="30" customHeight="1" x14ac:dyDescent="0.4">
      <c r="A11" s="3" t="s">
        <v>49</v>
      </c>
      <c r="B11" s="7" t="s">
        <v>70</v>
      </c>
      <c r="C11" s="154"/>
      <c r="D11" s="154"/>
      <c r="E11" s="6"/>
    </row>
    <row r="12" spans="1:5" s="1" customFormat="1" ht="30" customHeight="1" x14ac:dyDescent="0.4">
      <c r="A12" s="3" t="s">
        <v>54</v>
      </c>
      <c r="B12" s="7" t="s">
        <v>71</v>
      </c>
      <c r="C12" s="154"/>
      <c r="D12" s="154"/>
      <c r="E12" s="6"/>
    </row>
    <row r="13" spans="1:5" s="1" customFormat="1" ht="30" customHeight="1" x14ac:dyDescent="0.4">
      <c r="A13" s="3"/>
      <c r="B13" s="7"/>
      <c r="C13" s="7"/>
      <c r="D13" s="7"/>
      <c r="E13" s="7"/>
    </row>
    <row r="14" spans="1:5" s="1" customFormat="1" ht="30" customHeight="1" x14ac:dyDescent="0.4">
      <c r="A14" s="3"/>
      <c r="B14" s="7"/>
      <c r="C14" s="7"/>
      <c r="D14" s="7"/>
      <c r="E14" s="7"/>
    </row>
    <row r="15" spans="1:5" s="1" customFormat="1" ht="30" customHeight="1" x14ac:dyDescent="0.4">
      <c r="A15" s="3"/>
      <c r="B15" s="7"/>
      <c r="C15" s="7"/>
      <c r="D15" s="7"/>
      <c r="E15" s="7"/>
    </row>
    <row r="16" spans="1:5" s="1" customFormat="1" ht="30" customHeight="1" x14ac:dyDescent="0.4">
      <c r="A16" s="3"/>
      <c r="B16" s="7"/>
      <c r="C16" s="7"/>
      <c r="D16" s="7"/>
      <c r="E16" s="7"/>
    </row>
    <row r="17" spans="1:5" s="1" customFormat="1" ht="30" customHeight="1" x14ac:dyDescent="0.4">
      <c r="A17" s="3"/>
      <c r="B17" s="7"/>
      <c r="C17" s="7"/>
      <c r="D17" s="7"/>
      <c r="E17" s="7"/>
    </row>
    <row r="18" spans="1:5" s="1" customFormat="1" ht="30" customHeight="1" x14ac:dyDescent="0.4">
      <c r="A18" s="3"/>
      <c r="B18" s="8"/>
      <c r="C18" s="7"/>
      <c r="D18" s="7"/>
      <c r="E18" s="7"/>
    </row>
    <row r="19" spans="1:5" s="1" customFormat="1" ht="30" customHeight="1" x14ac:dyDescent="0.4">
      <c r="A19" s="3"/>
      <c r="B19" s="7"/>
      <c r="C19" s="7"/>
      <c r="D19" s="7"/>
      <c r="E19" s="7"/>
    </row>
    <row r="20" spans="1:5" s="1" customFormat="1" ht="30" customHeight="1" x14ac:dyDescent="0.4">
      <c r="A20" s="3"/>
      <c r="B20" s="7"/>
      <c r="C20" s="7"/>
      <c r="D20" s="7"/>
      <c r="E20" s="7"/>
    </row>
    <row r="21" spans="1:5" s="1" customFormat="1" ht="30" customHeight="1" x14ac:dyDescent="0.4">
      <c r="A21" s="4"/>
      <c r="C21" s="7"/>
      <c r="D21" s="7"/>
      <c r="E21" s="7"/>
    </row>
    <row r="22" spans="1:5" s="1" customFormat="1" ht="30" customHeight="1" x14ac:dyDescent="0.4">
      <c r="A22" s="4"/>
      <c r="C22" s="7"/>
      <c r="D22" s="7"/>
      <c r="E22" s="7"/>
    </row>
    <row r="23" spans="1:5" s="1" customFormat="1" ht="30" customHeight="1" x14ac:dyDescent="0.4">
      <c r="A23" s="4"/>
      <c r="B23" s="7"/>
      <c r="C23" s="7"/>
      <c r="D23" s="7"/>
      <c r="E23" s="7"/>
    </row>
    <row r="24" spans="1:5" s="1" customFormat="1" ht="30" customHeight="1" x14ac:dyDescent="0.4">
      <c r="A24" s="4"/>
      <c r="B24" s="7"/>
      <c r="C24" s="7"/>
      <c r="D24" s="7"/>
      <c r="E24" s="7"/>
    </row>
    <row r="25" spans="1:5" s="1" customFormat="1" ht="30" customHeight="1" x14ac:dyDescent="0.4">
      <c r="A25" s="4"/>
      <c r="B25" s="7"/>
      <c r="C25" s="7"/>
      <c r="D25" s="7"/>
      <c r="E25" s="7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sheetProtection sheet="1" objects="1" scenarios="1"/>
  <mergeCells count="12">
    <mergeCell ref="A1:B1"/>
    <mergeCell ref="A2:B2"/>
    <mergeCell ref="A3:B3"/>
    <mergeCell ref="C4:D4"/>
    <mergeCell ref="C5:D5"/>
    <mergeCell ref="C11:D11"/>
    <mergeCell ref="C12:D12"/>
    <mergeCell ref="C6:D6"/>
    <mergeCell ref="C7:D7"/>
    <mergeCell ref="C8:D8"/>
    <mergeCell ref="C9:D9"/>
    <mergeCell ref="C10:D10"/>
  </mergeCells>
  <phoneticPr fontId="3"/>
  <hyperlinks>
    <hyperlink ref="A5" location="'14-1'!A1" display="14-1"/>
    <hyperlink ref="A6:A12" location="'13-1'!A1" display="14-2"/>
    <hyperlink ref="A6" location="'14-2'!A1" display="14-2"/>
    <hyperlink ref="A7" location="'14-3'!A1" display="14-3"/>
    <hyperlink ref="A8" location="'14-4'!A1" display="14-4"/>
    <hyperlink ref="A9" location="'14-5'!A1" display="14-5"/>
    <hyperlink ref="A10" location="'14-6'!A1" display="14-6"/>
    <hyperlink ref="A11" location="'14-7'!A1" display="14-7"/>
    <hyperlink ref="A12" location="'14-8'!A1" display="14-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/>
  </sheetViews>
  <sheetFormatPr defaultRowHeight="15" customHeight="1" x14ac:dyDescent="0.4"/>
  <cols>
    <col min="1" max="1" width="5.625" style="10" customWidth="1"/>
    <col min="2" max="2" width="12.625" style="10" customWidth="1"/>
    <col min="3" max="4" width="7.125" style="10" customWidth="1"/>
    <col min="5" max="7" width="7.625" style="10" customWidth="1"/>
    <col min="8" max="9" width="7.125" style="10" customWidth="1"/>
    <col min="10" max="12" width="7.625" style="10" customWidth="1"/>
    <col min="13" max="13" width="4.875" style="10" customWidth="1"/>
    <col min="14" max="16383" width="9" style="10" customWidth="1"/>
    <col min="16384" max="16384" width="9" style="10"/>
  </cols>
  <sheetData>
    <row r="1" spans="1:12" ht="20.25" customHeight="1" x14ac:dyDescent="0.4">
      <c r="A1" s="12" t="s">
        <v>79</v>
      </c>
      <c r="C1" s="12"/>
      <c r="D1" s="12"/>
      <c r="E1" s="12"/>
      <c r="F1" s="25"/>
      <c r="G1" s="18"/>
      <c r="H1" s="18"/>
    </row>
    <row r="2" spans="1:12" ht="15" customHeight="1" x14ac:dyDescent="0.4">
      <c r="A2" s="13"/>
      <c r="B2" s="14"/>
      <c r="C2" s="18"/>
      <c r="D2" s="18"/>
      <c r="E2" s="18"/>
      <c r="F2" s="18"/>
      <c r="H2" s="18"/>
      <c r="K2" s="157" t="s">
        <v>78</v>
      </c>
      <c r="L2" s="157"/>
    </row>
    <row r="3" spans="1:12" s="11" customFormat="1" ht="15" customHeight="1" x14ac:dyDescent="0.4">
      <c r="A3" s="10"/>
      <c r="B3" s="158" t="s">
        <v>18</v>
      </c>
      <c r="C3" s="158" t="s">
        <v>7</v>
      </c>
      <c r="D3" s="158"/>
      <c r="E3" s="158"/>
      <c r="F3" s="158"/>
      <c r="G3" s="158"/>
      <c r="H3" s="158" t="s">
        <v>75</v>
      </c>
      <c r="I3" s="158"/>
      <c r="J3" s="158"/>
      <c r="K3" s="158"/>
      <c r="L3" s="158"/>
    </row>
    <row r="4" spans="1:12" s="11" customFormat="1" ht="15" customHeight="1" x14ac:dyDescent="0.4">
      <c r="B4" s="158"/>
      <c r="C4" s="158" t="s">
        <v>76</v>
      </c>
      <c r="D4" s="158" t="s">
        <v>24</v>
      </c>
      <c r="E4" s="158" t="s">
        <v>66</v>
      </c>
      <c r="F4" s="158"/>
      <c r="G4" s="158"/>
      <c r="H4" s="158" t="s">
        <v>76</v>
      </c>
      <c r="I4" s="158" t="s">
        <v>24</v>
      </c>
      <c r="J4" s="159" t="s">
        <v>3</v>
      </c>
      <c r="K4" s="158"/>
      <c r="L4" s="158"/>
    </row>
    <row r="5" spans="1:12" s="11" customFormat="1" ht="15" customHeight="1" x14ac:dyDescent="0.4">
      <c r="B5" s="158"/>
      <c r="C5" s="158"/>
      <c r="D5" s="158"/>
      <c r="E5" s="15" t="s">
        <v>48</v>
      </c>
      <c r="F5" s="15" t="s">
        <v>51</v>
      </c>
      <c r="G5" s="15" t="s">
        <v>46</v>
      </c>
      <c r="H5" s="158"/>
      <c r="I5" s="158"/>
      <c r="J5" s="26" t="s">
        <v>48</v>
      </c>
      <c r="K5" s="15" t="s">
        <v>51</v>
      </c>
      <c r="L5" s="15" t="s">
        <v>46</v>
      </c>
    </row>
    <row r="6" spans="1:12" s="11" customFormat="1" ht="15" customHeight="1" x14ac:dyDescent="0.4">
      <c r="B6" s="16" t="s">
        <v>22</v>
      </c>
      <c r="C6" s="21">
        <v>124</v>
      </c>
      <c r="D6" s="21">
        <v>84</v>
      </c>
      <c r="E6" s="23">
        <v>1754</v>
      </c>
      <c r="F6" s="23">
        <v>919</v>
      </c>
      <c r="G6" s="23">
        <v>835</v>
      </c>
      <c r="H6" s="21">
        <v>76</v>
      </c>
      <c r="I6" s="21">
        <v>39</v>
      </c>
      <c r="J6" s="23">
        <v>986</v>
      </c>
      <c r="K6" s="23">
        <v>500</v>
      </c>
      <c r="L6" s="21">
        <v>486</v>
      </c>
    </row>
    <row r="7" spans="1:12" s="11" customFormat="1" ht="15" customHeight="1" x14ac:dyDescent="0.4">
      <c r="B7" s="16" t="s">
        <v>41</v>
      </c>
      <c r="C7" s="21">
        <v>128</v>
      </c>
      <c r="D7" s="21">
        <v>87</v>
      </c>
      <c r="E7" s="23">
        <f>SUM(F7:G7)</f>
        <v>1720</v>
      </c>
      <c r="F7" s="23">
        <v>883</v>
      </c>
      <c r="G7" s="23">
        <v>837</v>
      </c>
      <c r="H7" s="21">
        <v>72</v>
      </c>
      <c r="I7" s="21">
        <v>36</v>
      </c>
      <c r="J7" s="27">
        <f>SUM(K7:L7)</f>
        <v>964</v>
      </c>
      <c r="K7" s="23">
        <v>496</v>
      </c>
      <c r="L7" s="21">
        <v>468</v>
      </c>
    </row>
    <row r="8" spans="1:12" s="11" customFormat="1" ht="15" customHeight="1" x14ac:dyDescent="0.4">
      <c r="B8" s="16" t="s">
        <v>73</v>
      </c>
      <c r="C8" s="21">
        <v>122</v>
      </c>
      <c r="D8" s="21">
        <v>84</v>
      </c>
      <c r="E8" s="23">
        <f>SUM(F8:G8)</f>
        <v>1655</v>
      </c>
      <c r="F8" s="23">
        <v>866</v>
      </c>
      <c r="G8" s="23">
        <v>789</v>
      </c>
      <c r="H8" s="21">
        <v>65</v>
      </c>
      <c r="I8" s="21">
        <v>32</v>
      </c>
      <c r="J8" s="27">
        <f>SUM(K8:L8)</f>
        <v>933</v>
      </c>
      <c r="K8" s="23">
        <v>464</v>
      </c>
      <c r="L8" s="21">
        <v>469</v>
      </c>
    </row>
    <row r="9" spans="1:12" s="11" customFormat="1" ht="15" customHeight="1" x14ac:dyDescent="0.4">
      <c r="B9" s="17" t="s">
        <v>37</v>
      </c>
      <c r="C9" s="22">
        <v>120</v>
      </c>
      <c r="D9" s="22">
        <v>80</v>
      </c>
      <c r="E9" s="24">
        <v>1599</v>
      </c>
      <c r="F9" s="24">
        <v>819</v>
      </c>
      <c r="G9" s="24">
        <v>780</v>
      </c>
      <c r="H9" s="22">
        <v>66</v>
      </c>
      <c r="I9" s="22">
        <v>33</v>
      </c>
      <c r="J9" s="24">
        <v>933</v>
      </c>
      <c r="K9" s="24">
        <v>482</v>
      </c>
      <c r="L9" s="22">
        <v>451</v>
      </c>
    </row>
    <row r="10" spans="1:12" s="11" customFormat="1" ht="15" customHeight="1" x14ac:dyDescent="0.4">
      <c r="B10" s="16" t="s">
        <v>45</v>
      </c>
      <c r="C10" s="21">
        <v>112</v>
      </c>
      <c r="D10" s="21">
        <v>75</v>
      </c>
      <c r="E10" s="23">
        <v>1545</v>
      </c>
      <c r="F10" s="23">
        <v>818</v>
      </c>
      <c r="G10" s="23">
        <v>727</v>
      </c>
      <c r="H10" s="21">
        <v>66</v>
      </c>
      <c r="I10" s="21">
        <v>34</v>
      </c>
      <c r="J10" s="27">
        <v>911</v>
      </c>
      <c r="K10" s="23">
        <v>463</v>
      </c>
      <c r="L10" s="21">
        <v>448</v>
      </c>
    </row>
    <row r="11" spans="1:12" s="11" customFormat="1" ht="15" customHeight="1" x14ac:dyDescent="0.4">
      <c r="B11" s="16" t="s">
        <v>44</v>
      </c>
      <c r="C11" s="21">
        <v>112</v>
      </c>
      <c r="D11" s="21">
        <v>75</v>
      </c>
      <c r="E11" s="23">
        <f>SUM(F11:G11)</f>
        <v>1502</v>
      </c>
      <c r="F11" s="23">
        <v>786</v>
      </c>
      <c r="G11" s="23">
        <v>716</v>
      </c>
      <c r="H11" s="21">
        <v>66</v>
      </c>
      <c r="I11" s="21">
        <v>35</v>
      </c>
      <c r="J11" s="23">
        <f>SUM(K11:L11)</f>
        <v>879</v>
      </c>
      <c r="K11" s="23">
        <v>469</v>
      </c>
      <c r="L11" s="21">
        <v>410</v>
      </c>
    </row>
    <row r="12" spans="1:12" s="11" customFormat="1" ht="15" customHeight="1" x14ac:dyDescent="0.4">
      <c r="B12" s="16" t="s">
        <v>43</v>
      </c>
      <c r="C12" s="21">
        <v>98</v>
      </c>
      <c r="D12" s="21">
        <v>67</v>
      </c>
      <c r="E12" s="23">
        <v>1500</v>
      </c>
      <c r="F12" s="23">
        <v>775</v>
      </c>
      <c r="G12" s="23">
        <v>725</v>
      </c>
      <c r="H12" s="21">
        <v>61</v>
      </c>
      <c r="I12" s="21">
        <v>32</v>
      </c>
      <c r="J12" s="27">
        <v>788</v>
      </c>
      <c r="K12" s="23">
        <v>419</v>
      </c>
      <c r="L12" s="21">
        <v>369</v>
      </c>
    </row>
    <row r="13" spans="1:12" s="11" customFormat="1" ht="15" customHeight="1" x14ac:dyDescent="0.4">
      <c r="B13" s="16" t="s">
        <v>42</v>
      </c>
      <c r="C13" s="21">
        <v>98</v>
      </c>
      <c r="D13" s="21">
        <v>65</v>
      </c>
      <c r="E13" s="23">
        <v>1423</v>
      </c>
      <c r="F13" s="23">
        <v>743</v>
      </c>
      <c r="G13" s="23">
        <v>680</v>
      </c>
      <c r="H13" s="21">
        <v>62</v>
      </c>
      <c r="I13" s="21">
        <v>32</v>
      </c>
      <c r="J13" s="27">
        <v>782</v>
      </c>
      <c r="K13" s="23">
        <v>406</v>
      </c>
      <c r="L13" s="21">
        <v>376</v>
      </c>
    </row>
    <row r="14" spans="1:12" s="11" customFormat="1" ht="15" customHeight="1" x14ac:dyDescent="0.4">
      <c r="B14" s="17" t="s">
        <v>38</v>
      </c>
      <c r="C14" s="22">
        <v>92</v>
      </c>
      <c r="D14" s="22">
        <v>61</v>
      </c>
      <c r="E14" s="24">
        <v>1364</v>
      </c>
      <c r="F14" s="22">
        <v>700</v>
      </c>
      <c r="G14" s="22">
        <v>664</v>
      </c>
      <c r="H14" s="22">
        <v>57</v>
      </c>
      <c r="I14" s="22">
        <v>30</v>
      </c>
      <c r="J14" s="28">
        <v>747</v>
      </c>
      <c r="K14" s="22">
        <v>383</v>
      </c>
      <c r="L14" s="22">
        <v>364</v>
      </c>
    </row>
    <row r="15" spans="1:12" s="11" customFormat="1" ht="15" customHeight="1" x14ac:dyDescent="0.4">
      <c r="B15" s="16" t="s">
        <v>36</v>
      </c>
      <c r="C15" s="21">
        <v>88</v>
      </c>
      <c r="D15" s="21">
        <v>58</v>
      </c>
      <c r="E15" s="23">
        <v>1265</v>
      </c>
      <c r="F15" s="21">
        <v>664</v>
      </c>
      <c r="G15" s="21">
        <v>601</v>
      </c>
      <c r="H15" s="21">
        <v>61</v>
      </c>
      <c r="I15" s="21">
        <v>31</v>
      </c>
      <c r="J15" s="21">
        <v>795</v>
      </c>
      <c r="K15" s="21">
        <v>398</v>
      </c>
      <c r="L15" s="21">
        <v>397</v>
      </c>
    </row>
    <row r="16" spans="1:12" s="11" customFormat="1" ht="15" customHeight="1" x14ac:dyDescent="0.4">
      <c r="B16" s="16" t="s">
        <v>17</v>
      </c>
      <c r="C16" s="21">
        <v>89</v>
      </c>
      <c r="D16" s="21">
        <v>60</v>
      </c>
      <c r="E16" s="23">
        <v>1251</v>
      </c>
      <c r="F16" s="21">
        <v>631</v>
      </c>
      <c r="G16" s="21">
        <v>620</v>
      </c>
      <c r="H16" s="21">
        <v>58</v>
      </c>
      <c r="I16" s="21">
        <v>30</v>
      </c>
      <c r="J16" s="21">
        <v>729</v>
      </c>
      <c r="K16" s="21">
        <v>396</v>
      </c>
      <c r="L16" s="21">
        <v>333</v>
      </c>
    </row>
    <row r="17" spans="2:12" s="11" customFormat="1" ht="15" customHeight="1" x14ac:dyDescent="0.4">
      <c r="B17" s="16" t="s">
        <v>8</v>
      </c>
      <c r="C17" s="21">
        <v>90</v>
      </c>
      <c r="D17" s="21">
        <v>61</v>
      </c>
      <c r="E17" s="23">
        <v>1214</v>
      </c>
      <c r="F17" s="21">
        <v>610</v>
      </c>
      <c r="G17" s="21">
        <v>604</v>
      </c>
      <c r="H17" s="21">
        <v>58</v>
      </c>
      <c r="I17" s="21">
        <v>30</v>
      </c>
      <c r="J17" s="21">
        <v>709</v>
      </c>
      <c r="K17" s="21">
        <v>373</v>
      </c>
      <c r="L17" s="21">
        <v>336</v>
      </c>
    </row>
    <row r="18" spans="2:12" s="11" customFormat="1" ht="15" customHeight="1" x14ac:dyDescent="0.4">
      <c r="B18" s="16" t="s">
        <v>13</v>
      </c>
      <c r="C18" s="21">
        <v>90</v>
      </c>
      <c r="D18" s="21">
        <v>59</v>
      </c>
      <c r="E18" s="23">
        <v>1178</v>
      </c>
      <c r="F18" s="21">
        <v>594</v>
      </c>
      <c r="G18" s="21">
        <v>584</v>
      </c>
      <c r="H18" s="21">
        <v>57</v>
      </c>
      <c r="I18" s="21">
        <v>29</v>
      </c>
      <c r="J18" s="21">
        <v>666</v>
      </c>
      <c r="K18" s="21">
        <v>350</v>
      </c>
      <c r="L18" s="21">
        <v>316</v>
      </c>
    </row>
    <row r="19" spans="2:12" s="11" customFormat="1" ht="15" customHeight="1" x14ac:dyDescent="0.4">
      <c r="B19" s="17" t="s">
        <v>15</v>
      </c>
      <c r="C19" s="22">
        <v>91</v>
      </c>
      <c r="D19" s="22">
        <v>64</v>
      </c>
      <c r="E19" s="24">
        <v>1164</v>
      </c>
      <c r="F19" s="22">
        <v>589</v>
      </c>
      <c r="G19" s="22">
        <v>575</v>
      </c>
      <c r="H19" s="22">
        <v>56</v>
      </c>
      <c r="I19" s="22">
        <v>28</v>
      </c>
      <c r="J19" s="22">
        <v>657</v>
      </c>
      <c r="K19" s="22">
        <v>323</v>
      </c>
      <c r="L19" s="22">
        <v>334</v>
      </c>
    </row>
    <row r="20" spans="2:12" s="11" customFormat="1" ht="15" customHeight="1" x14ac:dyDescent="0.4">
      <c r="B20" s="16" t="s">
        <v>69</v>
      </c>
      <c r="C20" s="21">
        <v>91</v>
      </c>
      <c r="D20" s="21">
        <v>58</v>
      </c>
      <c r="E20" s="23">
        <v>1137</v>
      </c>
      <c r="F20" s="21">
        <v>565</v>
      </c>
      <c r="G20" s="21">
        <v>572</v>
      </c>
      <c r="H20" s="21">
        <v>56</v>
      </c>
      <c r="I20" s="21">
        <v>27</v>
      </c>
      <c r="J20" s="21">
        <v>631</v>
      </c>
      <c r="K20" s="21">
        <v>313</v>
      </c>
      <c r="L20" s="21">
        <v>318</v>
      </c>
    </row>
    <row r="21" spans="2:12" s="11" customFormat="1" ht="15" customHeight="1" x14ac:dyDescent="0.4">
      <c r="B21" s="82" t="s">
        <v>192</v>
      </c>
      <c r="C21" s="83">
        <v>86</v>
      </c>
      <c r="D21" s="83">
        <v>55</v>
      </c>
      <c r="E21" s="84">
        <v>1104</v>
      </c>
      <c r="F21" s="83">
        <v>540</v>
      </c>
      <c r="G21" s="83">
        <v>564</v>
      </c>
      <c r="H21" s="83">
        <v>52</v>
      </c>
      <c r="I21" s="83">
        <v>26</v>
      </c>
      <c r="J21" s="83">
        <v>578</v>
      </c>
      <c r="K21" s="83">
        <v>302</v>
      </c>
      <c r="L21" s="83">
        <v>276</v>
      </c>
    </row>
    <row r="22" spans="2:12" ht="15" customHeight="1" x14ac:dyDescent="0.4">
      <c r="B22" s="18"/>
      <c r="C22" s="18"/>
      <c r="D22" s="18"/>
      <c r="E22" s="18"/>
      <c r="G22" s="18"/>
      <c r="H22" s="18"/>
      <c r="K22" s="161" t="s">
        <v>72</v>
      </c>
      <c r="L22" s="161"/>
    </row>
    <row r="23" spans="2:12" ht="15" customHeight="1" x14ac:dyDescent="0.4">
      <c r="B23" s="18" t="s">
        <v>29</v>
      </c>
      <c r="C23" s="18"/>
      <c r="D23" s="18"/>
      <c r="E23" s="18"/>
      <c r="F23" s="18"/>
      <c r="G23" s="18"/>
      <c r="H23" s="18"/>
    </row>
    <row r="24" spans="2:12" ht="15" customHeight="1" x14ac:dyDescent="0.4">
      <c r="B24" s="18"/>
      <c r="C24" s="18"/>
      <c r="D24" s="18"/>
      <c r="E24" s="18"/>
      <c r="F24" s="18"/>
      <c r="G24" s="18"/>
      <c r="H24" s="18"/>
    </row>
    <row r="25" spans="2:12" ht="15" customHeight="1" x14ac:dyDescent="0.4">
      <c r="B25" s="19" t="s">
        <v>10</v>
      </c>
      <c r="C25" s="18"/>
      <c r="D25" s="18"/>
      <c r="E25" s="18"/>
      <c r="F25" s="18"/>
      <c r="G25" s="18"/>
      <c r="H25" s="18"/>
    </row>
    <row r="26" spans="2:12" ht="15" customHeight="1" x14ac:dyDescent="0.4">
      <c r="B26" s="18"/>
      <c r="C26" s="18"/>
      <c r="D26" s="18"/>
      <c r="E26" s="18"/>
      <c r="F26" s="18"/>
      <c r="G26" s="18"/>
      <c r="H26" s="18"/>
    </row>
    <row r="27" spans="2:12" ht="15" customHeight="1" x14ac:dyDescent="0.4">
      <c r="B27" s="18"/>
      <c r="C27" s="18"/>
      <c r="D27" s="18"/>
      <c r="E27" s="18"/>
      <c r="F27" s="18"/>
      <c r="G27" s="18"/>
      <c r="H27" s="18"/>
    </row>
    <row r="28" spans="2:12" ht="15" customHeight="1" x14ac:dyDescent="0.4">
      <c r="B28" s="14"/>
      <c r="C28" s="18"/>
      <c r="D28" s="18"/>
      <c r="E28" s="18"/>
      <c r="F28" s="18"/>
      <c r="G28" s="18"/>
      <c r="H28" s="18"/>
    </row>
    <row r="29" spans="2:12" ht="15" customHeight="1" x14ac:dyDescent="0.4">
      <c r="B29" s="18"/>
      <c r="C29" s="18"/>
      <c r="D29" s="18"/>
      <c r="E29" s="18"/>
      <c r="F29" s="18"/>
      <c r="G29" s="18"/>
      <c r="H29" s="18"/>
    </row>
    <row r="30" spans="2:12" ht="15" customHeight="1" x14ac:dyDescent="0.4">
      <c r="B30" s="160"/>
      <c r="H30" s="18"/>
    </row>
    <row r="31" spans="2:12" ht="15" customHeight="1" x14ac:dyDescent="0.4">
      <c r="B31" s="160"/>
      <c r="H31" s="18"/>
    </row>
    <row r="32" spans="2:12" ht="15" customHeight="1" x14ac:dyDescent="0.4">
      <c r="B32" s="20"/>
      <c r="H32" s="18"/>
    </row>
    <row r="33" spans="2:8" ht="15" customHeight="1" x14ac:dyDescent="0.4">
      <c r="B33" s="20"/>
      <c r="H33" s="18"/>
    </row>
    <row r="34" spans="2:8" ht="15" customHeight="1" x14ac:dyDescent="0.4">
      <c r="B34" s="20"/>
      <c r="H34" s="18"/>
    </row>
    <row r="35" spans="2:8" ht="15" customHeight="1" x14ac:dyDescent="0.4">
      <c r="B35" s="20"/>
      <c r="H35" s="18"/>
    </row>
    <row r="36" spans="2:8" ht="15" customHeight="1" x14ac:dyDescent="0.4">
      <c r="B36" s="20"/>
      <c r="H36" s="18"/>
    </row>
    <row r="37" spans="2:8" ht="15" customHeight="1" x14ac:dyDescent="0.4">
      <c r="B37" s="20"/>
      <c r="H37" s="18"/>
    </row>
    <row r="38" spans="2:8" ht="15" customHeight="1" x14ac:dyDescent="0.4">
      <c r="B38" s="20"/>
      <c r="H38" s="18"/>
    </row>
    <row r="39" spans="2:8" ht="15" customHeight="1" x14ac:dyDescent="0.4">
      <c r="B39" s="20"/>
      <c r="H39" s="18"/>
    </row>
    <row r="40" spans="2:8" ht="15" customHeight="1" x14ac:dyDescent="0.4">
      <c r="B40" s="20"/>
      <c r="H40" s="18"/>
    </row>
    <row r="41" spans="2:8" ht="15" customHeight="1" x14ac:dyDescent="0.4">
      <c r="B41" s="20"/>
      <c r="H41" s="18"/>
    </row>
    <row r="42" spans="2:8" ht="15" customHeight="1" x14ac:dyDescent="0.4">
      <c r="B42" s="20"/>
      <c r="H42" s="18"/>
    </row>
    <row r="43" spans="2:8" ht="15" customHeight="1" x14ac:dyDescent="0.4">
      <c r="B43" s="20"/>
      <c r="H43" s="18"/>
    </row>
    <row r="44" spans="2:8" ht="15" customHeight="1" x14ac:dyDescent="0.4">
      <c r="B44" s="20"/>
      <c r="H44" s="18"/>
    </row>
    <row r="45" spans="2:8" ht="15" customHeight="1" x14ac:dyDescent="0.4">
      <c r="B45" s="20"/>
      <c r="H45" s="18"/>
    </row>
    <row r="46" spans="2:8" ht="15" customHeight="1" x14ac:dyDescent="0.4">
      <c r="B46" s="20"/>
      <c r="H46" s="18"/>
    </row>
    <row r="47" spans="2:8" ht="15" customHeight="1" x14ac:dyDescent="0.4">
      <c r="B47" s="20"/>
      <c r="H47" s="18"/>
    </row>
    <row r="48" spans="2:8" ht="15" customHeight="1" x14ac:dyDescent="0.4">
      <c r="B48" s="20"/>
      <c r="H48" s="18"/>
    </row>
    <row r="49" spans="2:8" ht="15" customHeight="1" x14ac:dyDescent="0.4">
      <c r="B49" s="18"/>
      <c r="C49" s="18"/>
      <c r="D49" s="18"/>
      <c r="E49" s="18"/>
      <c r="F49" s="18"/>
      <c r="G49" s="18"/>
      <c r="H49" s="18"/>
    </row>
    <row r="50" spans="2:8" ht="15" customHeight="1" x14ac:dyDescent="0.4">
      <c r="B50" s="18"/>
      <c r="C50" s="18"/>
      <c r="D50" s="18"/>
      <c r="E50" s="18"/>
      <c r="F50" s="18"/>
      <c r="G50" s="18"/>
      <c r="H50" s="18"/>
    </row>
    <row r="51" spans="2:8" ht="15" customHeight="1" x14ac:dyDescent="0.4">
      <c r="B51" s="18"/>
      <c r="C51" s="18"/>
      <c r="D51" s="18"/>
      <c r="E51" s="18"/>
      <c r="F51" s="18"/>
      <c r="G51" s="18"/>
      <c r="H51" s="18"/>
    </row>
  </sheetData>
  <sheetProtection sheet="1" objects="1" scenarios="1"/>
  <mergeCells count="12">
    <mergeCell ref="B30:B31"/>
    <mergeCell ref="K22:L22"/>
    <mergeCell ref="B3:B5"/>
    <mergeCell ref="C4:C5"/>
    <mergeCell ref="D4:D5"/>
    <mergeCell ref="H4:H5"/>
    <mergeCell ref="I4:I5"/>
    <mergeCell ref="K2:L2"/>
    <mergeCell ref="C3:G3"/>
    <mergeCell ref="H3:L3"/>
    <mergeCell ref="E4:G4"/>
    <mergeCell ref="J4:L4"/>
  </mergeCells>
  <phoneticPr fontId="3"/>
  <hyperlinks>
    <hyperlink ref="B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/>
  </sheetViews>
  <sheetFormatPr defaultRowHeight="15" customHeight="1" x14ac:dyDescent="0.4"/>
  <cols>
    <col min="1" max="1" width="5.625" style="86" customWidth="1"/>
    <col min="2" max="2" width="2.625" style="86" customWidth="1"/>
    <col min="3" max="3" width="16.625" style="86" customWidth="1"/>
    <col min="4" max="8" width="13.75" style="86" customWidth="1"/>
    <col min="9" max="16383" width="9" style="86" customWidth="1"/>
    <col min="16384" max="16384" width="9" style="86"/>
  </cols>
  <sheetData>
    <row r="1" spans="1:9" ht="21" customHeight="1" x14ac:dyDescent="0.4">
      <c r="A1" s="85" t="s">
        <v>53</v>
      </c>
      <c r="D1" s="85"/>
      <c r="E1" s="87"/>
      <c r="F1" s="87"/>
      <c r="G1" s="87"/>
      <c r="H1" s="87"/>
    </row>
    <row r="2" spans="1:9" ht="15" customHeight="1" x14ac:dyDescent="0.4">
      <c r="A2" s="88"/>
      <c r="C2" s="87"/>
      <c r="D2" s="87"/>
      <c r="E2" s="87"/>
      <c r="F2" s="87"/>
      <c r="G2" s="87"/>
      <c r="H2" s="89" t="s">
        <v>112</v>
      </c>
    </row>
    <row r="3" spans="1:9" s="90" customFormat="1" ht="15" customHeight="1" x14ac:dyDescent="0.4">
      <c r="A3" s="86"/>
      <c r="B3" s="165" t="s">
        <v>111</v>
      </c>
      <c r="C3" s="166"/>
      <c r="D3" s="162" t="s">
        <v>110</v>
      </c>
      <c r="E3" s="162" t="s">
        <v>109</v>
      </c>
      <c r="F3" s="162" t="s">
        <v>107</v>
      </c>
      <c r="G3" s="163"/>
      <c r="H3" s="163"/>
      <c r="I3" s="86"/>
    </row>
    <row r="4" spans="1:9" s="90" customFormat="1" ht="15" customHeight="1" x14ac:dyDescent="0.4">
      <c r="B4" s="167"/>
      <c r="C4" s="168"/>
      <c r="D4" s="163"/>
      <c r="E4" s="163"/>
      <c r="F4" s="91" t="s">
        <v>106</v>
      </c>
      <c r="G4" s="91" t="s">
        <v>104</v>
      </c>
      <c r="H4" s="91" t="s">
        <v>102</v>
      </c>
      <c r="I4" s="86"/>
    </row>
    <row r="5" spans="1:9" s="90" customFormat="1" ht="15" customHeight="1" x14ac:dyDescent="0.4">
      <c r="B5" s="92" t="s">
        <v>101</v>
      </c>
      <c r="C5" s="93"/>
      <c r="D5" s="94">
        <f>SUM(D6:D9)</f>
        <v>93</v>
      </c>
      <c r="E5" s="94">
        <f>SUM(E6:E9)</f>
        <v>57</v>
      </c>
      <c r="F5" s="94">
        <f>SUM(F6:F9)</f>
        <v>1058</v>
      </c>
      <c r="G5" s="94">
        <f>SUM(G6:G9)</f>
        <v>530</v>
      </c>
      <c r="H5" s="94">
        <f>SUM(H6:H9)</f>
        <v>528</v>
      </c>
      <c r="I5" s="86"/>
    </row>
    <row r="6" spans="1:9" s="90" customFormat="1" ht="15" customHeight="1" x14ac:dyDescent="0.4">
      <c r="B6" s="95"/>
      <c r="C6" s="92" t="s">
        <v>100</v>
      </c>
      <c r="D6" s="96">
        <v>33</v>
      </c>
      <c r="E6" s="97">
        <v>19</v>
      </c>
      <c r="F6" s="96">
        <v>348</v>
      </c>
      <c r="G6" s="98">
        <v>194</v>
      </c>
      <c r="H6" s="96">
        <v>154</v>
      </c>
      <c r="I6" s="86"/>
    </row>
    <row r="7" spans="1:9" s="90" customFormat="1" ht="15" customHeight="1" x14ac:dyDescent="0.4">
      <c r="B7" s="95"/>
      <c r="C7" s="99" t="s">
        <v>98</v>
      </c>
      <c r="D7" s="100">
        <v>34</v>
      </c>
      <c r="E7" s="100">
        <v>22</v>
      </c>
      <c r="F7" s="100">
        <v>550</v>
      </c>
      <c r="G7" s="100">
        <v>267</v>
      </c>
      <c r="H7" s="100">
        <v>283</v>
      </c>
      <c r="I7" s="86"/>
    </row>
    <row r="8" spans="1:9" s="90" customFormat="1" ht="15" customHeight="1" x14ac:dyDescent="0.4">
      <c r="B8" s="95"/>
      <c r="C8" s="99" t="s">
        <v>97</v>
      </c>
      <c r="D8" s="100">
        <v>13</v>
      </c>
      <c r="E8" s="100">
        <v>8</v>
      </c>
      <c r="F8" s="100">
        <v>92</v>
      </c>
      <c r="G8" s="100">
        <v>41</v>
      </c>
      <c r="H8" s="100">
        <v>51</v>
      </c>
      <c r="I8" s="86"/>
    </row>
    <row r="9" spans="1:9" s="90" customFormat="1" ht="15" customHeight="1" x14ac:dyDescent="0.4">
      <c r="B9" s="101"/>
      <c r="C9" s="102" t="s">
        <v>96</v>
      </c>
      <c r="D9" s="103">
        <v>13</v>
      </c>
      <c r="E9" s="103">
        <v>8</v>
      </c>
      <c r="F9" s="103">
        <v>68</v>
      </c>
      <c r="G9" s="103">
        <v>28</v>
      </c>
      <c r="H9" s="103">
        <v>40</v>
      </c>
      <c r="I9" s="86"/>
    </row>
    <row r="10" spans="1:9" s="90" customFormat="1" ht="15" customHeight="1" x14ac:dyDescent="0.4">
      <c r="B10" s="92" t="s">
        <v>94</v>
      </c>
      <c r="C10" s="93"/>
      <c r="D10" s="96">
        <f>SUM(D11:D13)</f>
        <v>57</v>
      </c>
      <c r="E10" s="96">
        <f>SUM(E11:E13)</f>
        <v>29</v>
      </c>
      <c r="F10" s="96">
        <f>SUM(F11:F13)</f>
        <v>580</v>
      </c>
      <c r="G10" s="96">
        <f>SUM(G11:G13)</f>
        <v>307</v>
      </c>
      <c r="H10" s="96">
        <f>SUM(H11:H13)</f>
        <v>273</v>
      </c>
      <c r="I10" s="86"/>
    </row>
    <row r="11" spans="1:9" s="90" customFormat="1" ht="15" customHeight="1" x14ac:dyDescent="0.4">
      <c r="B11" s="95"/>
      <c r="C11" s="104" t="s">
        <v>92</v>
      </c>
      <c r="D11" s="96">
        <v>22</v>
      </c>
      <c r="E11" s="96">
        <v>12</v>
      </c>
      <c r="F11" s="96">
        <v>294</v>
      </c>
      <c r="G11" s="96">
        <v>157</v>
      </c>
      <c r="H11" s="96">
        <v>137</v>
      </c>
      <c r="I11" s="86"/>
    </row>
    <row r="12" spans="1:9" s="90" customFormat="1" ht="15" customHeight="1" x14ac:dyDescent="0.4">
      <c r="B12" s="95"/>
      <c r="C12" s="105" t="s">
        <v>91</v>
      </c>
      <c r="D12" s="100">
        <v>22</v>
      </c>
      <c r="E12" s="100">
        <v>12</v>
      </c>
      <c r="F12" s="100">
        <v>236</v>
      </c>
      <c r="G12" s="100">
        <v>120</v>
      </c>
      <c r="H12" s="100">
        <v>116</v>
      </c>
      <c r="I12" s="86"/>
    </row>
    <row r="13" spans="1:9" s="90" customFormat="1" ht="15" customHeight="1" x14ac:dyDescent="0.4">
      <c r="B13" s="101"/>
      <c r="C13" s="106" t="s">
        <v>90</v>
      </c>
      <c r="D13" s="103">
        <v>13</v>
      </c>
      <c r="E13" s="103">
        <v>5</v>
      </c>
      <c r="F13" s="103">
        <v>50</v>
      </c>
      <c r="G13" s="103">
        <v>30</v>
      </c>
      <c r="H13" s="103">
        <v>20</v>
      </c>
      <c r="I13" s="86"/>
    </row>
    <row r="14" spans="1:9" s="90" customFormat="1" ht="15" customHeight="1" x14ac:dyDescent="0.4">
      <c r="B14" s="86"/>
      <c r="C14" s="87"/>
      <c r="D14" s="87"/>
      <c r="E14" s="87"/>
      <c r="F14" s="87"/>
      <c r="G14" s="164" t="s">
        <v>89</v>
      </c>
      <c r="H14" s="164"/>
      <c r="I14" s="86"/>
    </row>
    <row r="15" spans="1:9" s="90" customFormat="1" ht="15" customHeight="1" x14ac:dyDescent="0.4">
      <c r="B15" s="107" t="s">
        <v>196</v>
      </c>
      <c r="C15" s="86"/>
      <c r="D15" s="87"/>
      <c r="E15" s="87"/>
      <c r="F15" s="87"/>
      <c r="G15" s="87"/>
      <c r="H15" s="87"/>
      <c r="I15" s="86"/>
    </row>
    <row r="16" spans="1:9" s="90" customFormat="1" ht="15" customHeight="1" x14ac:dyDescent="0.4">
      <c r="B16" s="87" t="s">
        <v>88</v>
      </c>
      <c r="C16" s="86"/>
      <c r="D16" s="86"/>
      <c r="E16" s="86"/>
      <c r="F16" s="86"/>
      <c r="G16" s="86"/>
      <c r="H16" s="86"/>
      <c r="I16" s="86"/>
    </row>
    <row r="17" spans="2:9" s="90" customFormat="1" ht="15" customHeight="1" x14ac:dyDescent="0.4">
      <c r="B17" s="87" t="s">
        <v>86</v>
      </c>
      <c r="C17" s="86"/>
      <c r="D17" s="86"/>
      <c r="E17" s="86"/>
      <c r="F17" s="86"/>
      <c r="G17" s="86"/>
      <c r="H17" s="86"/>
      <c r="I17" s="86"/>
    </row>
    <row r="18" spans="2:9" s="90" customFormat="1" ht="15" customHeight="1" x14ac:dyDescent="0.4">
      <c r="B18" s="87" t="s">
        <v>85</v>
      </c>
      <c r="C18" s="86"/>
      <c r="D18" s="86"/>
      <c r="E18" s="86"/>
      <c r="F18" s="108"/>
      <c r="G18" s="86"/>
      <c r="H18" s="86"/>
      <c r="I18" s="86"/>
    </row>
    <row r="19" spans="2:9" s="90" customFormat="1" ht="15" customHeight="1" x14ac:dyDescent="0.4">
      <c r="B19" s="87" t="s">
        <v>83</v>
      </c>
      <c r="C19" s="86"/>
      <c r="D19" s="86"/>
      <c r="E19" s="86"/>
      <c r="F19" s="86"/>
      <c r="G19" s="86"/>
      <c r="H19" s="86"/>
      <c r="I19" s="86"/>
    </row>
    <row r="20" spans="2:9" s="90" customFormat="1" ht="15" customHeight="1" x14ac:dyDescent="0.4">
      <c r="B20" s="87" t="s">
        <v>82</v>
      </c>
      <c r="C20" s="86"/>
      <c r="D20" s="86"/>
      <c r="E20" s="86"/>
      <c r="F20" s="86"/>
      <c r="G20" s="86"/>
      <c r="H20" s="86"/>
      <c r="I20" s="86"/>
    </row>
    <row r="21" spans="2:9" ht="15" customHeight="1" x14ac:dyDescent="0.4">
      <c r="B21" s="87" t="s">
        <v>81</v>
      </c>
    </row>
    <row r="22" spans="2:9" ht="15" customHeight="1" x14ac:dyDescent="0.4">
      <c r="B22" s="87" t="s">
        <v>80</v>
      </c>
      <c r="H22" s="86" t="s">
        <v>47</v>
      </c>
    </row>
    <row r="24" spans="2:9" ht="15" customHeight="1" x14ac:dyDescent="0.4">
      <c r="C24" s="109" t="s">
        <v>10</v>
      </c>
    </row>
  </sheetData>
  <sheetProtection sheet="1" objects="1" scenarios="1"/>
  <mergeCells count="5">
    <mergeCell ref="F3:H3"/>
    <mergeCell ref="G14:H14"/>
    <mergeCell ref="B3:C4"/>
    <mergeCell ref="D3:D4"/>
    <mergeCell ref="E3:E4"/>
  </mergeCells>
  <phoneticPr fontId="3"/>
  <hyperlinks>
    <hyperlink ref="C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A13" sqref="A13"/>
    </sheetView>
  </sheetViews>
  <sheetFormatPr defaultRowHeight="15" customHeight="1" x14ac:dyDescent="0.4"/>
  <cols>
    <col min="1" max="1" width="5.625" style="10" customWidth="1"/>
    <col min="2" max="2" width="2.625" style="10" customWidth="1"/>
    <col min="3" max="3" width="14.25" style="10" bestFit="1" customWidth="1"/>
    <col min="4" max="4" width="6.375" style="10" customWidth="1"/>
    <col min="5" max="6" width="5.375" style="10" customWidth="1"/>
    <col min="7" max="7" width="6.125" style="10" customWidth="1"/>
    <col min="8" max="9" width="5.375" style="10" customWidth="1"/>
    <col min="10" max="10" width="6.125" style="10" customWidth="1"/>
    <col min="11" max="12" width="5.375" style="10" customWidth="1"/>
    <col min="13" max="13" width="6.125" style="10" customWidth="1"/>
    <col min="14" max="15" width="5.375" style="10" customWidth="1"/>
    <col min="16" max="16" width="4" style="10" customWidth="1"/>
    <col min="17" max="16383" width="9" style="10" customWidth="1"/>
    <col min="16384" max="16384" width="9" style="10"/>
  </cols>
  <sheetData>
    <row r="1" spans="1:15" ht="21" customHeight="1" x14ac:dyDescent="0.4">
      <c r="A1" s="25" t="s">
        <v>123</v>
      </c>
      <c r="D1" s="18"/>
      <c r="E1" s="18"/>
      <c r="F1" s="18"/>
    </row>
    <row r="2" spans="1:15" ht="15" customHeight="1" x14ac:dyDescent="0.4">
      <c r="C2" s="18"/>
      <c r="D2" s="18"/>
      <c r="E2" s="18"/>
      <c r="H2" s="51"/>
      <c r="I2" s="51"/>
      <c r="K2" s="53"/>
      <c r="L2" s="29"/>
      <c r="N2" s="53"/>
      <c r="O2" s="29" t="s">
        <v>122</v>
      </c>
    </row>
    <row r="3" spans="1:15" ht="15" customHeight="1" x14ac:dyDescent="0.4">
      <c r="B3" s="170" t="s">
        <v>21</v>
      </c>
      <c r="C3" s="171"/>
      <c r="D3" s="158" t="s">
        <v>121</v>
      </c>
      <c r="E3" s="158"/>
      <c r="F3" s="158"/>
      <c r="G3" s="158" t="s">
        <v>120</v>
      </c>
      <c r="H3" s="158"/>
      <c r="I3" s="158"/>
      <c r="J3" s="158" t="s">
        <v>119</v>
      </c>
      <c r="K3" s="158"/>
      <c r="L3" s="158"/>
      <c r="M3" s="158" t="s">
        <v>162</v>
      </c>
      <c r="N3" s="158"/>
      <c r="O3" s="158"/>
    </row>
    <row r="4" spans="1:15" ht="15" customHeight="1" x14ac:dyDescent="0.4">
      <c r="B4" s="172"/>
      <c r="C4" s="173"/>
      <c r="D4" s="15" t="s">
        <v>48</v>
      </c>
      <c r="E4" s="15" t="s">
        <v>51</v>
      </c>
      <c r="F4" s="15" t="s">
        <v>46</v>
      </c>
      <c r="G4" s="15" t="s">
        <v>48</v>
      </c>
      <c r="H4" s="15" t="s">
        <v>51</v>
      </c>
      <c r="I4" s="15" t="s">
        <v>46</v>
      </c>
      <c r="J4" s="15" t="s">
        <v>48</v>
      </c>
      <c r="K4" s="15" t="s">
        <v>51</v>
      </c>
      <c r="L4" s="15" t="s">
        <v>46</v>
      </c>
      <c r="M4" s="15" t="s">
        <v>48</v>
      </c>
      <c r="N4" s="15" t="s">
        <v>51</v>
      </c>
      <c r="O4" s="15" t="s">
        <v>46</v>
      </c>
    </row>
    <row r="5" spans="1:15" ht="15" customHeight="1" x14ac:dyDescent="0.4">
      <c r="B5" s="35" t="s">
        <v>118</v>
      </c>
      <c r="C5" s="39"/>
      <c r="D5" s="41">
        <v>717</v>
      </c>
      <c r="E5" s="45">
        <v>236</v>
      </c>
      <c r="F5" s="47">
        <v>481</v>
      </c>
      <c r="G5" s="49">
        <v>670</v>
      </c>
      <c r="H5" s="45">
        <v>230</v>
      </c>
      <c r="I5" s="47">
        <v>440</v>
      </c>
      <c r="J5" s="49">
        <v>638</v>
      </c>
      <c r="K5" s="45">
        <v>233</v>
      </c>
      <c r="L5" s="47">
        <v>405</v>
      </c>
      <c r="M5" s="49">
        <v>594</v>
      </c>
      <c r="N5" s="45">
        <v>226</v>
      </c>
      <c r="O5" s="47">
        <v>368</v>
      </c>
    </row>
    <row r="6" spans="1:15" ht="15" customHeight="1" x14ac:dyDescent="0.4">
      <c r="B6" s="32"/>
      <c r="C6" s="35" t="s">
        <v>117</v>
      </c>
      <c r="D6" s="42">
        <v>149</v>
      </c>
      <c r="E6" s="45">
        <v>57</v>
      </c>
      <c r="F6" s="47">
        <v>92</v>
      </c>
      <c r="G6" s="42">
        <v>145</v>
      </c>
      <c r="H6" s="45">
        <v>63</v>
      </c>
      <c r="I6" s="47">
        <v>82</v>
      </c>
      <c r="J6" s="42">
        <v>138</v>
      </c>
      <c r="K6" s="45">
        <v>63</v>
      </c>
      <c r="L6" s="47">
        <v>75</v>
      </c>
      <c r="M6" s="42">
        <v>138</v>
      </c>
      <c r="N6" s="45">
        <v>58</v>
      </c>
      <c r="O6" s="47">
        <v>80</v>
      </c>
    </row>
    <row r="7" spans="1:15" ht="15" customHeight="1" x14ac:dyDescent="0.4">
      <c r="B7" s="38" t="s">
        <v>52</v>
      </c>
      <c r="C7" s="40"/>
      <c r="D7" s="43">
        <v>62</v>
      </c>
      <c r="E7" s="46">
        <v>39</v>
      </c>
      <c r="F7" s="48">
        <v>23</v>
      </c>
      <c r="G7" s="43">
        <v>60</v>
      </c>
      <c r="H7" s="46">
        <v>39</v>
      </c>
      <c r="I7" s="48">
        <v>21</v>
      </c>
      <c r="J7" s="43">
        <v>60</v>
      </c>
      <c r="K7" s="46">
        <v>36</v>
      </c>
      <c r="L7" s="48">
        <v>24</v>
      </c>
      <c r="M7" s="43">
        <v>57</v>
      </c>
      <c r="N7" s="46">
        <v>32</v>
      </c>
      <c r="O7" s="48">
        <v>25</v>
      </c>
    </row>
    <row r="8" spans="1:15" ht="15" customHeight="1" x14ac:dyDescent="0.4">
      <c r="B8" s="38" t="s">
        <v>116</v>
      </c>
      <c r="C8" s="40"/>
      <c r="D8" s="43">
        <v>9</v>
      </c>
      <c r="E8" s="46">
        <v>5</v>
      </c>
      <c r="F8" s="48">
        <v>4</v>
      </c>
      <c r="G8" s="43">
        <v>12</v>
      </c>
      <c r="H8" s="46">
        <v>7</v>
      </c>
      <c r="I8" s="48">
        <v>5</v>
      </c>
      <c r="J8" s="43">
        <v>13</v>
      </c>
      <c r="K8" s="46">
        <v>5</v>
      </c>
      <c r="L8" s="48">
        <v>8</v>
      </c>
      <c r="M8" s="43">
        <v>13</v>
      </c>
      <c r="N8" s="46">
        <v>6</v>
      </c>
      <c r="O8" s="48">
        <v>7</v>
      </c>
    </row>
    <row r="9" spans="1:15" ht="15" customHeight="1" x14ac:dyDescent="0.4">
      <c r="C9" s="18"/>
      <c r="E9" s="30"/>
      <c r="F9" s="30"/>
      <c r="G9" s="50"/>
      <c r="I9" s="52"/>
      <c r="J9" s="52"/>
      <c r="K9" s="52"/>
      <c r="L9" s="161" t="s">
        <v>114</v>
      </c>
      <c r="M9" s="161"/>
      <c r="N9" s="161"/>
      <c r="O9" s="161"/>
    </row>
    <row r="10" spans="1:15" ht="15" customHeight="1" x14ac:dyDescent="0.4">
      <c r="B10" s="18" t="s">
        <v>113</v>
      </c>
      <c r="D10" s="18"/>
      <c r="E10" s="18"/>
      <c r="F10" s="18"/>
    </row>
    <row r="11" spans="1:15" ht="15" customHeight="1" x14ac:dyDescent="0.4">
      <c r="D11" s="44"/>
      <c r="E11" s="36"/>
      <c r="G11" s="44"/>
      <c r="J11" s="44"/>
    </row>
    <row r="12" spans="1:15" ht="15" customHeight="1" x14ac:dyDescent="0.4">
      <c r="B12" s="169" t="s">
        <v>10</v>
      </c>
      <c r="C12" s="169"/>
      <c r="D12" s="44"/>
      <c r="G12" s="44"/>
      <c r="J12" s="44"/>
    </row>
  </sheetData>
  <sheetProtection sheet="1" objects="1" scenarios="1"/>
  <mergeCells count="7">
    <mergeCell ref="M3:O3"/>
    <mergeCell ref="L9:O9"/>
    <mergeCell ref="B12:C12"/>
    <mergeCell ref="B3:C4"/>
    <mergeCell ref="D3:F3"/>
    <mergeCell ref="G3:I3"/>
    <mergeCell ref="J3:L3"/>
  </mergeCells>
  <phoneticPr fontId="3"/>
  <hyperlinks>
    <hyperlink ref="B1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workbookViewId="0"/>
  </sheetViews>
  <sheetFormatPr defaultRowHeight="15" customHeight="1" x14ac:dyDescent="0.4"/>
  <cols>
    <col min="1" max="1" width="5.625" style="10" customWidth="1"/>
    <col min="2" max="2" width="11.625" style="10" customWidth="1"/>
    <col min="3" max="4" width="5.375" style="10" customWidth="1"/>
    <col min="5" max="6" width="5.375" style="54" customWidth="1"/>
    <col min="7" max="16" width="5.375" style="10" customWidth="1"/>
    <col min="17" max="17" width="2.625" style="10" customWidth="1"/>
    <col min="18" max="16383" width="9" style="10" customWidth="1"/>
    <col min="16384" max="16384" width="9" style="10"/>
  </cols>
  <sheetData>
    <row r="1" spans="1:17" ht="21" customHeight="1" x14ac:dyDescent="0.4">
      <c r="A1" s="25" t="s">
        <v>136</v>
      </c>
      <c r="C1" s="25"/>
      <c r="D1" s="25"/>
    </row>
    <row r="2" spans="1:17" ht="15" customHeight="1" x14ac:dyDescent="0.4">
      <c r="B2" s="25"/>
      <c r="C2" s="25"/>
      <c r="D2" s="25"/>
      <c r="P2" s="37" t="s">
        <v>20</v>
      </c>
    </row>
    <row r="3" spans="1:17" ht="15" customHeight="1" x14ac:dyDescent="0.4">
      <c r="B3" s="176" t="s">
        <v>18</v>
      </c>
      <c r="C3" s="179" t="s">
        <v>135</v>
      </c>
      <c r="D3" s="180"/>
      <c r="E3" s="181"/>
      <c r="F3" s="179" t="s">
        <v>134</v>
      </c>
      <c r="G3" s="180"/>
      <c r="H3" s="181"/>
      <c r="I3" s="179" t="s">
        <v>19</v>
      </c>
      <c r="J3" s="180"/>
      <c r="K3" s="181"/>
      <c r="L3" s="174" t="s">
        <v>99</v>
      </c>
      <c r="M3" s="174"/>
      <c r="N3" s="174"/>
      <c r="O3" s="174"/>
      <c r="P3" s="174"/>
    </row>
    <row r="4" spans="1:17" ht="15" customHeight="1" x14ac:dyDescent="0.4">
      <c r="B4" s="178"/>
      <c r="C4" s="158" t="s">
        <v>48</v>
      </c>
      <c r="D4" s="158" t="s">
        <v>51</v>
      </c>
      <c r="E4" s="158" t="s">
        <v>46</v>
      </c>
      <c r="F4" s="158" t="s">
        <v>48</v>
      </c>
      <c r="G4" s="158" t="s">
        <v>51</v>
      </c>
      <c r="H4" s="158" t="s">
        <v>46</v>
      </c>
      <c r="I4" s="158" t="s">
        <v>48</v>
      </c>
      <c r="J4" s="158" t="s">
        <v>51</v>
      </c>
      <c r="K4" s="158" t="s">
        <v>46</v>
      </c>
      <c r="L4" s="176" t="s">
        <v>48</v>
      </c>
      <c r="M4" s="175" t="s">
        <v>133</v>
      </c>
      <c r="N4" s="159"/>
      <c r="O4" s="175" t="s">
        <v>132</v>
      </c>
      <c r="P4" s="159"/>
      <c r="Q4" s="59"/>
    </row>
    <row r="5" spans="1:17" s="11" customFormat="1" ht="15" customHeight="1" x14ac:dyDescent="0.4">
      <c r="B5" s="177"/>
      <c r="C5" s="158"/>
      <c r="D5" s="158"/>
      <c r="E5" s="158"/>
      <c r="F5" s="158"/>
      <c r="G5" s="158"/>
      <c r="H5" s="158"/>
      <c r="I5" s="158"/>
      <c r="J5" s="158"/>
      <c r="K5" s="158"/>
      <c r="L5" s="177"/>
      <c r="M5" s="15" t="s">
        <v>51</v>
      </c>
      <c r="N5" s="15" t="s">
        <v>46</v>
      </c>
      <c r="O5" s="15" t="s">
        <v>51</v>
      </c>
      <c r="P5" s="15" t="s">
        <v>46</v>
      </c>
    </row>
    <row r="6" spans="1:17" s="11" customFormat="1" ht="15" customHeight="1" x14ac:dyDescent="0.4">
      <c r="B6" s="55" t="s">
        <v>17</v>
      </c>
      <c r="C6" s="21">
        <v>279</v>
      </c>
      <c r="D6" s="21">
        <v>130</v>
      </c>
      <c r="E6" s="21">
        <v>149</v>
      </c>
      <c r="F6" s="21">
        <v>278</v>
      </c>
      <c r="G6" s="21">
        <v>129</v>
      </c>
      <c r="H6" s="21">
        <v>149</v>
      </c>
      <c r="I6" s="56" t="s">
        <v>14</v>
      </c>
      <c r="J6" s="56" t="s">
        <v>14</v>
      </c>
      <c r="K6" s="56" t="s">
        <v>14</v>
      </c>
      <c r="L6" s="56" t="s">
        <v>14</v>
      </c>
      <c r="M6" s="56" t="s">
        <v>14</v>
      </c>
      <c r="N6" s="56" t="s">
        <v>14</v>
      </c>
      <c r="O6" s="56" t="s">
        <v>14</v>
      </c>
      <c r="P6" s="56" t="s">
        <v>14</v>
      </c>
    </row>
    <row r="7" spans="1:17" s="11" customFormat="1" ht="15" customHeight="1" x14ac:dyDescent="0.4">
      <c r="B7" s="55" t="s">
        <v>8</v>
      </c>
      <c r="C7" s="21">
        <v>241</v>
      </c>
      <c r="D7" s="21">
        <v>134</v>
      </c>
      <c r="E7" s="21">
        <v>107</v>
      </c>
      <c r="F7" s="21">
        <v>240</v>
      </c>
      <c r="G7" s="21">
        <v>133</v>
      </c>
      <c r="H7" s="21">
        <v>107</v>
      </c>
      <c r="I7" s="56" t="s">
        <v>14</v>
      </c>
      <c r="J7" s="56" t="s">
        <v>14</v>
      </c>
      <c r="K7" s="56" t="s">
        <v>14</v>
      </c>
      <c r="L7" s="56">
        <v>1</v>
      </c>
      <c r="M7" s="57">
        <v>1</v>
      </c>
      <c r="N7" s="58" t="s">
        <v>14</v>
      </c>
      <c r="O7" s="57" t="s">
        <v>14</v>
      </c>
      <c r="P7" s="56" t="s">
        <v>14</v>
      </c>
    </row>
    <row r="8" spans="1:17" s="11" customFormat="1" ht="15" customHeight="1" x14ac:dyDescent="0.4">
      <c r="B8" s="55" t="s">
        <v>131</v>
      </c>
      <c r="C8" s="21">
        <v>271</v>
      </c>
      <c r="D8" s="21">
        <v>131</v>
      </c>
      <c r="E8" s="21">
        <v>140</v>
      </c>
      <c r="F8" s="21">
        <v>271</v>
      </c>
      <c r="G8" s="21">
        <v>131</v>
      </c>
      <c r="H8" s="21">
        <v>140</v>
      </c>
      <c r="I8" s="56" t="s">
        <v>14</v>
      </c>
      <c r="J8" s="56" t="s">
        <v>14</v>
      </c>
      <c r="K8" s="56" t="s">
        <v>14</v>
      </c>
      <c r="L8" s="56" t="s">
        <v>14</v>
      </c>
      <c r="M8" s="56" t="s">
        <v>14</v>
      </c>
      <c r="N8" s="56" t="s">
        <v>14</v>
      </c>
      <c r="O8" s="56" t="s">
        <v>14</v>
      </c>
      <c r="P8" s="56" t="s">
        <v>14</v>
      </c>
    </row>
    <row r="9" spans="1:17" s="11" customFormat="1" ht="15" customHeight="1" x14ac:dyDescent="0.4">
      <c r="B9" s="55" t="s">
        <v>129</v>
      </c>
      <c r="C9" s="21">
        <v>217</v>
      </c>
      <c r="D9" s="21">
        <v>131</v>
      </c>
      <c r="E9" s="21">
        <v>86</v>
      </c>
      <c r="F9" s="21">
        <v>215</v>
      </c>
      <c r="G9" s="21">
        <v>130</v>
      </c>
      <c r="H9" s="21">
        <v>85</v>
      </c>
      <c r="I9" s="56" t="s">
        <v>14</v>
      </c>
      <c r="J9" s="56" t="s">
        <v>14</v>
      </c>
      <c r="K9" s="56" t="s">
        <v>14</v>
      </c>
      <c r="L9" s="56" t="s">
        <v>14</v>
      </c>
      <c r="M9" s="56" t="s">
        <v>14</v>
      </c>
      <c r="N9" s="56" t="s">
        <v>14</v>
      </c>
      <c r="O9" s="56" t="s">
        <v>14</v>
      </c>
      <c r="P9" s="56" t="s">
        <v>14</v>
      </c>
    </row>
    <row r="10" spans="1:17" s="11" customFormat="1" ht="15" customHeight="1" x14ac:dyDescent="0.4">
      <c r="B10" s="55" t="s">
        <v>128</v>
      </c>
      <c r="C10" s="21">
        <v>223</v>
      </c>
      <c r="D10" s="21">
        <v>113</v>
      </c>
      <c r="E10" s="21">
        <v>110</v>
      </c>
      <c r="F10" s="21">
        <v>219</v>
      </c>
      <c r="G10" s="21">
        <v>112</v>
      </c>
      <c r="H10" s="21">
        <v>107</v>
      </c>
      <c r="I10" s="56">
        <v>1</v>
      </c>
      <c r="J10" s="56" t="s">
        <v>14</v>
      </c>
      <c r="K10" s="56">
        <v>1</v>
      </c>
      <c r="L10" s="56" t="s">
        <v>14</v>
      </c>
      <c r="M10" s="56" t="s">
        <v>14</v>
      </c>
      <c r="N10" s="56" t="s">
        <v>14</v>
      </c>
      <c r="O10" s="56" t="s">
        <v>14</v>
      </c>
      <c r="P10" s="56" t="s">
        <v>14</v>
      </c>
    </row>
    <row r="11" spans="1:17" s="11" customFormat="1" ht="15" customHeight="1" x14ac:dyDescent="0.4">
      <c r="B11" s="110" t="s">
        <v>193</v>
      </c>
      <c r="C11" s="83">
        <v>230</v>
      </c>
      <c r="D11" s="83">
        <v>109</v>
      </c>
      <c r="E11" s="83">
        <v>121</v>
      </c>
      <c r="F11" s="83">
        <v>230</v>
      </c>
      <c r="G11" s="83">
        <v>109</v>
      </c>
      <c r="H11" s="83">
        <v>121</v>
      </c>
      <c r="I11" s="111" t="s">
        <v>14</v>
      </c>
      <c r="J11" s="111" t="s">
        <v>14</v>
      </c>
      <c r="K11" s="111" t="s">
        <v>14</v>
      </c>
      <c r="L11" s="111" t="s">
        <v>14</v>
      </c>
      <c r="M11" s="111" t="s">
        <v>14</v>
      </c>
      <c r="N11" s="111" t="s">
        <v>14</v>
      </c>
      <c r="O11" s="111" t="s">
        <v>14</v>
      </c>
      <c r="P11" s="111" t="s">
        <v>14</v>
      </c>
    </row>
    <row r="12" spans="1:17" ht="15" customHeight="1" x14ac:dyDescent="0.4">
      <c r="B12" s="18"/>
      <c r="C12" s="18"/>
      <c r="G12" s="18"/>
      <c r="H12" s="52"/>
      <c r="I12" s="52"/>
      <c r="L12" s="161" t="s">
        <v>108</v>
      </c>
      <c r="M12" s="161"/>
      <c r="N12" s="161"/>
      <c r="O12" s="161"/>
      <c r="P12" s="161"/>
    </row>
    <row r="13" spans="1:17" ht="15" customHeight="1" x14ac:dyDescent="0.4">
      <c r="B13" s="18" t="s">
        <v>126</v>
      </c>
      <c r="C13" s="18"/>
      <c r="H13" s="161"/>
      <c r="I13" s="161"/>
      <c r="J13" s="161"/>
    </row>
    <row r="14" spans="1:17" ht="15" customHeight="1" x14ac:dyDescent="0.4">
      <c r="B14" s="18" t="s">
        <v>16</v>
      </c>
      <c r="C14" s="18"/>
    </row>
    <row r="15" spans="1:17" ht="15" customHeight="1" x14ac:dyDescent="0.4">
      <c r="B15" s="18" t="s">
        <v>125</v>
      </c>
      <c r="C15" s="18"/>
      <c r="D15" s="18"/>
    </row>
    <row r="16" spans="1:17" ht="15" customHeight="1" x14ac:dyDescent="0.4">
      <c r="B16" s="18" t="s">
        <v>124</v>
      </c>
      <c r="C16" s="18"/>
      <c r="D16" s="18"/>
    </row>
    <row r="17" spans="2:4" ht="15" customHeight="1" x14ac:dyDescent="0.4">
      <c r="B17" s="18"/>
      <c r="C17" s="18"/>
      <c r="D17" s="18"/>
    </row>
    <row r="18" spans="2:4" ht="15" customHeight="1" x14ac:dyDescent="0.4">
      <c r="B18" s="169" t="s">
        <v>10</v>
      </c>
      <c r="C18" s="169"/>
    </row>
  </sheetData>
  <sheetProtection sheet="1" objects="1" scenarios="1"/>
  <mergeCells count="20">
    <mergeCell ref="H13:J13"/>
    <mergeCell ref="B18:C18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C3:E3"/>
    <mergeCell ref="F3:H3"/>
    <mergeCell ref="I3:K3"/>
    <mergeCell ref="L3:P3"/>
    <mergeCell ref="M4:N4"/>
    <mergeCell ref="O4:P4"/>
    <mergeCell ref="L12:P12"/>
    <mergeCell ref="K4:K5"/>
    <mergeCell ref="L4:L5"/>
  </mergeCells>
  <phoneticPr fontId="3"/>
  <hyperlinks>
    <hyperlink ref="B1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workbookViewId="0"/>
  </sheetViews>
  <sheetFormatPr defaultRowHeight="15" customHeight="1" x14ac:dyDescent="0.4"/>
  <cols>
    <col min="1" max="1" width="5.625" style="10" customWidth="1"/>
    <col min="2" max="2" width="8.875" style="10" customWidth="1"/>
    <col min="3" max="8" width="5.125" style="10" bestFit="1" customWidth="1"/>
    <col min="9" max="9" width="4.125" style="10" customWidth="1"/>
    <col min="10" max="12" width="4.25" style="10" bestFit="1" customWidth="1"/>
    <col min="13" max="13" width="4.125" style="10" customWidth="1"/>
    <col min="14" max="16" width="4.25" style="10" bestFit="1" customWidth="1"/>
    <col min="17" max="17" width="4.125" style="10" bestFit="1" customWidth="1"/>
    <col min="18" max="18" width="4.125" style="10" customWidth="1"/>
    <col min="19" max="19" width="5" style="10" customWidth="1"/>
    <col min="20" max="20" width="5.5" style="10" customWidth="1"/>
    <col min="21" max="16383" width="9" style="10" customWidth="1"/>
    <col min="16384" max="16384" width="9" style="10"/>
  </cols>
  <sheetData>
    <row r="1" spans="1:20" ht="21" customHeight="1" x14ac:dyDescent="0.4">
      <c r="A1" s="25" t="s">
        <v>148</v>
      </c>
      <c r="C1" s="25"/>
      <c r="D1" s="25"/>
      <c r="E1" s="25"/>
      <c r="F1" s="25"/>
      <c r="G1" s="25"/>
      <c r="H1" s="25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" customHeight="1" x14ac:dyDescent="0.4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157" t="s">
        <v>20</v>
      </c>
      <c r="S2" s="157"/>
      <c r="T2" s="54"/>
    </row>
    <row r="3" spans="1:20" ht="15" customHeight="1" x14ac:dyDescent="0.4">
      <c r="B3" s="184" t="s">
        <v>18</v>
      </c>
      <c r="C3" s="170" t="s">
        <v>147</v>
      </c>
      <c r="D3" s="182"/>
      <c r="E3" s="171"/>
      <c r="F3" s="175" t="s">
        <v>146</v>
      </c>
      <c r="G3" s="183"/>
      <c r="H3" s="183"/>
      <c r="I3" s="183"/>
      <c r="J3" s="159"/>
      <c r="K3" s="170" t="s">
        <v>145</v>
      </c>
      <c r="L3" s="182"/>
      <c r="M3" s="171"/>
      <c r="N3" s="158" t="s">
        <v>144</v>
      </c>
      <c r="O3" s="158"/>
      <c r="P3" s="158"/>
      <c r="Q3" s="158"/>
      <c r="R3" s="158"/>
      <c r="S3" s="184" t="s">
        <v>143</v>
      </c>
      <c r="T3" s="54"/>
    </row>
    <row r="4" spans="1:20" ht="15" customHeight="1" x14ac:dyDescent="0.4">
      <c r="B4" s="185"/>
      <c r="C4" s="158" t="s">
        <v>48</v>
      </c>
      <c r="D4" s="158" t="s">
        <v>51</v>
      </c>
      <c r="E4" s="158" t="s">
        <v>46</v>
      </c>
      <c r="F4" s="158" t="s">
        <v>48</v>
      </c>
      <c r="G4" s="158" t="s">
        <v>51</v>
      </c>
      <c r="H4" s="158" t="s">
        <v>46</v>
      </c>
      <c r="I4" s="175" t="s">
        <v>142</v>
      </c>
      <c r="J4" s="159"/>
      <c r="K4" s="158" t="s">
        <v>48</v>
      </c>
      <c r="L4" s="158" t="s">
        <v>51</v>
      </c>
      <c r="M4" s="158" t="s">
        <v>46</v>
      </c>
      <c r="N4" s="158" t="s">
        <v>48</v>
      </c>
      <c r="O4" s="158" t="s">
        <v>51</v>
      </c>
      <c r="P4" s="158" t="s">
        <v>46</v>
      </c>
      <c r="Q4" s="175" t="s">
        <v>142</v>
      </c>
      <c r="R4" s="159"/>
      <c r="S4" s="185"/>
      <c r="T4" s="54"/>
    </row>
    <row r="5" spans="1:20" s="11" customFormat="1" ht="15" customHeight="1" x14ac:dyDescent="0.4">
      <c r="B5" s="186"/>
      <c r="C5" s="158"/>
      <c r="D5" s="158"/>
      <c r="E5" s="158"/>
      <c r="F5" s="158"/>
      <c r="G5" s="158"/>
      <c r="H5" s="158"/>
      <c r="I5" s="15" t="s">
        <v>51</v>
      </c>
      <c r="J5" s="15" t="s">
        <v>46</v>
      </c>
      <c r="K5" s="158"/>
      <c r="L5" s="158"/>
      <c r="M5" s="158"/>
      <c r="N5" s="158"/>
      <c r="O5" s="158"/>
      <c r="P5" s="158"/>
      <c r="Q5" s="15" t="s">
        <v>51</v>
      </c>
      <c r="R5" s="15" t="s">
        <v>46</v>
      </c>
      <c r="S5" s="186"/>
      <c r="T5" s="54"/>
    </row>
    <row r="6" spans="1:20" s="11" customFormat="1" ht="15" customHeight="1" x14ac:dyDescent="0.4">
      <c r="B6" s="60" t="s">
        <v>141</v>
      </c>
      <c r="C6" s="63">
        <v>260</v>
      </c>
      <c r="D6" s="63">
        <v>127</v>
      </c>
      <c r="E6" s="63">
        <v>133</v>
      </c>
      <c r="F6" s="63">
        <v>161</v>
      </c>
      <c r="G6" s="63">
        <v>70</v>
      </c>
      <c r="H6" s="63">
        <v>91</v>
      </c>
      <c r="I6" s="63">
        <v>37</v>
      </c>
      <c r="J6" s="63">
        <v>47</v>
      </c>
      <c r="K6" s="63">
        <v>14</v>
      </c>
      <c r="L6" s="63">
        <v>10</v>
      </c>
      <c r="M6" s="63">
        <v>4</v>
      </c>
      <c r="N6" s="63">
        <v>82</v>
      </c>
      <c r="O6" s="63">
        <v>46</v>
      </c>
      <c r="P6" s="63">
        <v>36</v>
      </c>
      <c r="Q6" s="63">
        <v>3</v>
      </c>
      <c r="R6" s="63">
        <v>4</v>
      </c>
      <c r="S6" s="63">
        <v>3</v>
      </c>
      <c r="T6" s="54"/>
    </row>
    <row r="7" spans="1:20" s="11" customFormat="1" ht="15" customHeight="1" x14ac:dyDescent="0.4">
      <c r="B7" s="60" t="s">
        <v>39</v>
      </c>
      <c r="C7" s="63">
        <v>256</v>
      </c>
      <c r="D7" s="63">
        <v>139</v>
      </c>
      <c r="E7" s="63">
        <v>117</v>
      </c>
      <c r="F7" s="63">
        <v>167</v>
      </c>
      <c r="G7" s="63">
        <v>78</v>
      </c>
      <c r="H7" s="63">
        <v>89</v>
      </c>
      <c r="I7" s="63">
        <v>51</v>
      </c>
      <c r="J7" s="63">
        <v>40</v>
      </c>
      <c r="K7" s="63">
        <v>13</v>
      </c>
      <c r="L7" s="63">
        <v>11</v>
      </c>
      <c r="M7" s="63">
        <v>2</v>
      </c>
      <c r="N7" s="63">
        <v>73</v>
      </c>
      <c r="O7" s="63">
        <v>48</v>
      </c>
      <c r="P7" s="63">
        <v>25</v>
      </c>
      <c r="Q7" s="63">
        <v>3</v>
      </c>
      <c r="R7" s="68" t="s">
        <v>14</v>
      </c>
      <c r="S7" s="63">
        <v>3</v>
      </c>
      <c r="T7" s="54"/>
    </row>
    <row r="8" spans="1:20" s="11" customFormat="1" ht="15" customHeight="1" x14ac:dyDescent="0.4">
      <c r="B8" s="60" t="s">
        <v>140</v>
      </c>
      <c r="C8" s="63">
        <v>212</v>
      </c>
      <c r="D8" s="63">
        <v>114</v>
      </c>
      <c r="E8" s="63">
        <v>98</v>
      </c>
      <c r="F8" s="63">
        <v>127</v>
      </c>
      <c r="G8" s="63">
        <v>62</v>
      </c>
      <c r="H8" s="63">
        <v>65</v>
      </c>
      <c r="I8" s="63">
        <v>37</v>
      </c>
      <c r="J8" s="63">
        <v>37</v>
      </c>
      <c r="K8" s="63">
        <v>10</v>
      </c>
      <c r="L8" s="63">
        <v>6</v>
      </c>
      <c r="M8" s="63">
        <v>4</v>
      </c>
      <c r="N8" s="63">
        <v>71</v>
      </c>
      <c r="O8" s="63">
        <v>44</v>
      </c>
      <c r="P8" s="63">
        <v>27</v>
      </c>
      <c r="Q8" s="63">
        <v>4</v>
      </c>
      <c r="R8" s="68">
        <v>3</v>
      </c>
      <c r="S8" s="63">
        <v>4</v>
      </c>
      <c r="T8" s="54"/>
    </row>
    <row r="9" spans="1:20" s="11" customFormat="1" ht="15" customHeight="1" x14ac:dyDescent="0.4">
      <c r="B9" s="60" t="s">
        <v>129</v>
      </c>
      <c r="C9" s="63">
        <v>260</v>
      </c>
      <c r="D9" s="63">
        <v>121</v>
      </c>
      <c r="E9" s="63">
        <v>139</v>
      </c>
      <c r="F9" s="63">
        <v>187</v>
      </c>
      <c r="G9" s="63">
        <v>82</v>
      </c>
      <c r="H9" s="63">
        <v>105</v>
      </c>
      <c r="I9" s="63">
        <v>61</v>
      </c>
      <c r="J9" s="63">
        <v>60</v>
      </c>
      <c r="K9" s="63">
        <v>11</v>
      </c>
      <c r="L9" s="63">
        <v>9</v>
      </c>
      <c r="M9" s="63">
        <v>2</v>
      </c>
      <c r="N9" s="63">
        <v>62</v>
      </c>
      <c r="O9" s="63">
        <v>30</v>
      </c>
      <c r="P9" s="63">
        <v>32</v>
      </c>
      <c r="Q9" s="63">
        <v>6</v>
      </c>
      <c r="R9" s="68">
        <v>5</v>
      </c>
      <c r="S9" s="68" t="s">
        <v>14</v>
      </c>
      <c r="T9" s="54"/>
    </row>
    <row r="10" spans="1:20" s="11" customFormat="1" ht="15" customHeight="1" x14ac:dyDescent="0.4">
      <c r="B10" s="60" t="s">
        <v>128</v>
      </c>
      <c r="C10" s="63">
        <v>216</v>
      </c>
      <c r="D10" s="63">
        <v>115</v>
      </c>
      <c r="E10" s="63">
        <v>101</v>
      </c>
      <c r="F10" s="63">
        <f>96+41</f>
        <v>137</v>
      </c>
      <c r="G10" s="63">
        <f>45+19</f>
        <v>64</v>
      </c>
      <c r="H10" s="63">
        <f>51+22</f>
        <v>73</v>
      </c>
      <c r="I10" s="63">
        <f>33+14</f>
        <v>47</v>
      </c>
      <c r="J10" s="63">
        <f>28+7</f>
        <v>35</v>
      </c>
      <c r="K10" s="63">
        <f>4+6</f>
        <v>10</v>
      </c>
      <c r="L10" s="63">
        <f>4+6</f>
        <v>10</v>
      </c>
      <c r="M10" s="68" t="s">
        <v>14</v>
      </c>
      <c r="N10" s="63">
        <f>62+1</f>
        <v>63</v>
      </c>
      <c r="O10" s="63">
        <f>37+1</f>
        <v>38</v>
      </c>
      <c r="P10" s="63">
        <v>25</v>
      </c>
      <c r="Q10" s="63">
        <v>3</v>
      </c>
      <c r="R10" s="68" t="s">
        <v>14</v>
      </c>
      <c r="S10" s="68">
        <v>6</v>
      </c>
      <c r="T10" s="54"/>
    </row>
    <row r="11" spans="1:20" s="11" customFormat="1" ht="15" customHeight="1" x14ac:dyDescent="0.4">
      <c r="B11" s="81" t="s">
        <v>193</v>
      </c>
      <c r="C11" s="112">
        <v>245</v>
      </c>
      <c r="D11" s="112">
        <v>115</v>
      </c>
      <c r="E11" s="112">
        <v>130</v>
      </c>
      <c r="F11" s="112">
        <v>184</v>
      </c>
      <c r="G11" s="112">
        <v>79</v>
      </c>
      <c r="H11" s="112">
        <v>105</v>
      </c>
      <c r="I11" s="112">
        <v>57</v>
      </c>
      <c r="J11" s="112">
        <v>56</v>
      </c>
      <c r="K11" s="112">
        <v>8</v>
      </c>
      <c r="L11" s="112">
        <v>5</v>
      </c>
      <c r="M11" s="113">
        <v>3</v>
      </c>
      <c r="N11" s="112">
        <v>48</v>
      </c>
      <c r="O11" s="112">
        <v>28</v>
      </c>
      <c r="P11" s="112">
        <v>20</v>
      </c>
      <c r="Q11" s="112">
        <v>8</v>
      </c>
      <c r="R11" s="113" t="s">
        <v>14</v>
      </c>
      <c r="S11" s="113">
        <v>5</v>
      </c>
      <c r="T11" s="54"/>
    </row>
    <row r="12" spans="1:20" ht="15" customHeight="1" x14ac:dyDescent="0.4">
      <c r="B12" s="6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61" t="s">
        <v>72</v>
      </c>
      <c r="Q12" s="161"/>
      <c r="R12" s="161"/>
      <c r="S12" s="161"/>
      <c r="T12" s="54"/>
    </row>
    <row r="13" spans="1:20" ht="15" customHeight="1" x14ac:dyDescent="0.4">
      <c r="B13" s="18" t="s">
        <v>138</v>
      </c>
      <c r="C13" s="64"/>
      <c r="D13" s="64"/>
      <c r="E13" s="67"/>
      <c r="F13" s="67"/>
      <c r="G13" s="67"/>
      <c r="H13" s="67"/>
      <c r="I13" s="54"/>
      <c r="J13" s="54"/>
      <c r="K13" s="54"/>
      <c r="L13" s="54"/>
      <c r="M13" s="54"/>
      <c r="N13" s="54"/>
      <c r="O13" s="54"/>
      <c r="T13" s="54"/>
    </row>
    <row r="14" spans="1:20" ht="15" customHeight="1" x14ac:dyDescent="0.4">
      <c r="B14" s="62" t="s">
        <v>2</v>
      </c>
      <c r="C14" s="64"/>
      <c r="D14" s="64"/>
      <c r="E14" s="67"/>
      <c r="F14" s="67"/>
      <c r="G14" s="67"/>
      <c r="H14" s="67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5" customHeight="1" x14ac:dyDescent="0.4">
      <c r="B15" s="62" t="s">
        <v>137</v>
      </c>
      <c r="C15" s="64"/>
      <c r="D15" s="64"/>
      <c r="E15" s="67"/>
      <c r="F15" s="67"/>
      <c r="G15" s="67"/>
      <c r="H15" s="67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5" customHeight="1" x14ac:dyDescent="0.4">
      <c r="B16" s="61"/>
      <c r="C16" s="65"/>
      <c r="D16" s="65"/>
      <c r="E16" s="67"/>
      <c r="F16" s="67"/>
      <c r="G16" s="67"/>
      <c r="H16" s="67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2:20" ht="15" customHeight="1" x14ac:dyDescent="0.4">
      <c r="B17" s="169" t="s">
        <v>10</v>
      </c>
      <c r="C17" s="169"/>
      <c r="D17" s="65"/>
      <c r="E17" s="67"/>
      <c r="F17" s="67"/>
      <c r="G17" s="67"/>
      <c r="H17" s="67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2:20" ht="15" customHeight="1" x14ac:dyDescent="0.4">
      <c r="C18" s="65"/>
      <c r="D18" s="66"/>
      <c r="E18" s="67"/>
      <c r="F18" s="67"/>
      <c r="G18" s="67"/>
      <c r="H18" s="67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</sheetData>
  <sheetProtection sheet="1" objects="1" scenarios="1"/>
  <mergeCells count="23">
    <mergeCell ref="P12:S12"/>
    <mergeCell ref="B17:C17"/>
    <mergeCell ref="B3:B5"/>
    <mergeCell ref="S3:S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  <mergeCell ref="P4:P5"/>
    <mergeCell ref="I4:J4"/>
    <mergeCell ref="R2:S2"/>
    <mergeCell ref="C3:E3"/>
    <mergeCell ref="F3:J3"/>
    <mergeCell ref="K3:M3"/>
    <mergeCell ref="N3:R3"/>
    <mergeCell ref="Q4:R4"/>
  </mergeCells>
  <phoneticPr fontId="3"/>
  <hyperlinks>
    <hyperlink ref="B1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RowHeight="15" customHeight="1" x14ac:dyDescent="0.4"/>
  <cols>
    <col min="1" max="1" width="5.625" style="10" customWidth="1"/>
    <col min="2" max="2" width="27.75" style="10" customWidth="1"/>
    <col min="3" max="8" width="10.375" style="10" customWidth="1"/>
    <col min="9" max="9" width="6.625" style="10" customWidth="1"/>
    <col min="10" max="16383" width="9" style="10" customWidth="1"/>
    <col min="16384" max="16384" width="9" style="10"/>
  </cols>
  <sheetData>
    <row r="1" spans="1:9" ht="21" customHeight="1" x14ac:dyDescent="0.4">
      <c r="A1" s="25" t="s">
        <v>169</v>
      </c>
      <c r="C1" s="25"/>
      <c r="D1" s="18"/>
      <c r="E1" s="18"/>
      <c r="F1" s="18"/>
      <c r="G1" s="18"/>
      <c r="H1" s="18"/>
      <c r="I1" s="18"/>
    </row>
    <row r="2" spans="1:9" ht="15" customHeight="1" x14ac:dyDescent="0.4">
      <c r="B2" s="18"/>
      <c r="C2" s="18"/>
      <c r="D2" s="18"/>
      <c r="E2" s="18"/>
      <c r="F2" s="18"/>
      <c r="G2" s="37"/>
      <c r="H2" s="37" t="s">
        <v>168</v>
      </c>
      <c r="I2" s="18"/>
    </row>
    <row r="3" spans="1:9" ht="15" customHeight="1" x14ac:dyDescent="0.4">
      <c r="B3" s="15" t="s">
        <v>167</v>
      </c>
      <c r="C3" s="15" t="s">
        <v>17</v>
      </c>
      <c r="D3" s="15" t="s">
        <v>8</v>
      </c>
      <c r="E3" s="15" t="s">
        <v>131</v>
      </c>
      <c r="F3" s="15" t="s">
        <v>166</v>
      </c>
      <c r="G3" s="15" t="s">
        <v>165</v>
      </c>
      <c r="H3" s="80" t="s">
        <v>130</v>
      </c>
      <c r="I3" s="54"/>
    </row>
    <row r="4" spans="1:9" ht="15" customHeight="1" x14ac:dyDescent="0.4">
      <c r="B4" s="38" t="s">
        <v>103</v>
      </c>
      <c r="C4" s="73">
        <v>63</v>
      </c>
      <c r="D4" s="73">
        <v>56</v>
      </c>
      <c r="E4" s="73">
        <v>67</v>
      </c>
      <c r="F4" s="73">
        <v>59</v>
      </c>
      <c r="G4" s="73">
        <v>55</v>
      </c>
      <c r="H4" s="114">
        <v>44</v>
      </c>
      <c r="I4" s="54"/>
    </row>
    <row r="5" spans="1:9" s="11" customFormat="1" ht="15" customHeight="1" x14ac:dyDescent="0.4">
      <c r="B5" s="69" t="s">
        <v>164</v>
      </c>
      <c r="C5" s="74" t="s">
        <v>14</v>
      </c>
      <c r="D5" s="74" t="s">
        <v>14</v>
      </c>
      <c r="E5" s="74" t="s">
        <v>14</v>
      </c>
      <c r="F5" s="74" t="s">
        <v>14</v>
      </c>
      <c r="G5" s="74">
        <v>1</v>
      </c>
      <c r="H5" s="115" t="s">
        <v>14</v>
      </c>
      <c r="I5" s="54"/>
    </row>
    <row r="6" spans="1:9" s="11" customFormat="1" ht="15" customHeight="1" x14ac:dyDescent="0.4">
      <c r="B6" s="31" t="s">
        <v>163</v>
      </c>
      <c r="C6" s="75" t="s">
        <v>14</v>
      </c>
      <c r="D6" s="75" t="s">
        <v>14</v>
      </c>
      <c r="E6" s="75" t="s">
        <v>14</v>
      </c>
      <c r="F6" s="75" t="s">
        <v>14</v>
      </c>
      <c r="G6" s="75" t="s">
        <v>14</v>
      </c>
      <c r="H6" s="116" t="s">
        <v>14</v>
      </c>
      <c r="I6" s="54"/>
    </row>
    <row r="7" spans="1:9" s="11" customFormat="1" ht="15" customHeight="1" x14ac:dyDescent="0.4">
      <c r="B7" s="33" t="s">
        <v>161</v>
      </c>
      <c r="C7" s="21">
        <v>2</v>
      </c>
      <c r="D7" s="21">
        <v>2</v>
      </c>
      <c r="E7" s="21">
        <v>1</v>
      </c>
      <c r="F7" s="21">
        <v>1</v>
      </c>
      <c r="G7" s="58" t="s">
        <v>14</v>
      </c>
      <c r="H7" s="117">
        <v>1</v>
      </c>
      <c r="I7" s="54"/>
    </row>
    <row r="8" spans="1:9" s="11" customFormat="1" ht="15" customHeight="1" x14ac:dyDescent="0.4">
      <c r="B8" s="34" t="s">
        <v>95</v>
      </c>
      <c r="C8" s="76">
        <v>27</v>
      </c>
      <c r="D8" s="76">
        <v>26</v>
      </c>
      <c r="E8" s="76">
        <v>28</v>
      </c>
      <c r="F8" s="76">
        <v>27</v>
      </c>
      <c r="G8" s="76">
        <v>26</v>
      </c>
      <c r="H8" s="83">
        <v>24</v>
      </c>
      <c r="I8" s="54"/>
    </row>
    <row r="9" spans="1:9" s="11" customFormat="1" ht="15" customHeight="1" x14ac:dyDescent="0.4">
      <c r="B9" s="70" t="s">
        <v>160</v>
      </c>
      <c r="C9" s="75" t="s">
        <v>14</v>
      </c>
      <c r="D9" s="75" t="s">
        <v>14</v>
      </c>
      <c r="E9" s="75" t="s">
        <v>14</v>
      </c>
      <c r="F9" s="75" t="s">
        <v>14</v>
      </c>
      <c r="G9" s="79">
        <v>1</v>
      </c>
      <c r="H9" s="116" t="s">
        <v>14</v>
      </c>
      <c r="I9" s="54"/>
    </row>
    <row r="10" spans="1:9" s="11" customFormat="1" ht="15" customHeight="1" x14ac:dyDescent="0.4">
      <c r="B10" s="33" t="s">
        <v>65</v>
      </c>
      <c r="C10" s="21">
        <v>1</v>
      </c>
      <c r="D10" s="58" t="s">
        <v>14</v>
      </c>
      <c r="E10" s="58">
        <v>6</v>
      </c>
      <c r="F10" s="58">
        <v>1</v>
      </c>
      <c r="G10" s="58">
        <v>1</v>
      </c>
      <c r="H10" s="117">
        <v>2</v>
      </c>
      <c r="I10" s="54"/>
    </row>
    <row r="11" spans="1:9" s="11" customFormat="1" ht="15" customHeight="1" x14ac:dyDescent="0.4">
      <c r="B11" s="33" t="s">
        <v>159</v>
      </c>
      <c r="C11" s="21">
        <v>1</v>
      </c>
      <c r="D11" s="21">
        <v>1</v>
      </c>
      <c r="E11" s="21">
        <v>1</v>
      </c>
      <c r="F11" s="21">
        <v>2</v>
      </c>
      <c r="G11" s="21">
        <v>1</v>
      </c>
      <c r="H11" s="118">
        <v>1</v>
      </c>
      <c r="I11" s="54"/>
    </row>
    <row r="12" spans="1:9" s="11" customFormat="1" ht="15" customHeight="1" x14ac:dyDescent="0.4">
      <c r="B12" s="33" t="s">
        <v>68</v>
      </c>
      <c r="C12" s="21">
        <v>11</v>
      </c>
      <c r="D12" s="21">
        <v>9</v>
      </c>
      <c r="E12" s="21">
        <v>8</v>
      </c>
      <c r="F12" s="21">
        <v>5</v>
      </c>
      <c r="G12" s="21">
        <v>8</v>
      </c>
      <c r="H12" s="118">
        <v>3</v>
      </c>
      <c r="I12" s="54"/>
    </row>
    <row r="13" spans="1:9" ht="15" customHeight="1" x14ac:dyDescent="0.4">
      <c r="B13" s="33" t="s">
        <v>158</v>
      </c>
      <c r="C13" s="58" t="s">
        <v>14</v>
      </c>
      <c r="D13" s="58" t="s">
        <v>14</v>
      </c>
      <c r="E13" s="58" t="s">
        <v>14</v>
      </c>
      <c r="F13" s="56" t="s">
        <v>14</v>
      </c>
      <c r="G13" s="56" t="s">
        <v>14</v>
      </c>
      <c r="H13" s="117" t="s">
        <v>14</v>
      </c>
      <c r="I13" s="54"/>
    </row>
    <row r="14" spans="1:9" ht="15" customHeight="1" x14ac:dyDescent="0.4">
      <c r="B14" s="71" t="s">
        <v>157</v>
      </c>
      <c r="C14" s="56">
        <v>1</v>
      </c>
      <c r="D14" s="56">
        <v>1</v>
      </c>
      <c r="E14" s="58" t="s">
        <v>14</v>
      </c>
      <c r="F14" s="56" t="s">
        <v>14</v>
      </c>
      <c r="G14" s="56" t="s">
        <v>14</v>
      </c>
      <c r="H14" s="119">
        <v>1</v>
      </c>
      <c r="I14" s="54"/>
    </row>
    <row r="15" spans="1:9" ht="15" customHeight="1" x14ac:dyDescent="0.4">
      <c r="B15" s="33" t="s">
        <v>115</v>
      </c>
      <c r="C15" s="21">
        <v>3</v>
      </c>
      <c r="D15" s="21">
        <v>3</v>
      </c>
      <c r="E15" s="21">
        <v>2</v>
      </c>
      <c r="F15" s="21">
        <v>1</v>
      </c>
      <c r="G15" s="21">
        <v>2</v>
      </c>
      <c r="H15" s="118">
        <v>2</v>
      </c>
      <c r="I15" s="54"/>
    </row>
    <row r="16" spans="1:9" ht="15" customHeight="1" x14ac:dyDescent="0.4">
      <c r="B16" s="33" t="s">
        <v>156</v>
      </c>
      <c r="C16" s="21">
        <v>2</v>
      </c>
      <c r="D16" s="21">
        <v>3</v>
      </c>
      <c r="E16" s="21">
        <v>1</v>
      </c>
      <c r="F16" s="21">
        <v>3</v>
      </c>
      <c r="G16" s="21">
        <v>1</v>
      </c>
      <c r="H16" s="118">
        <v>1</v>
      </c>
      <c r="I16" s="54"/>
    </row>
    <row r="17" spans="2:9" ht="15" customHeight="1" x14ac:dyDescent="0.4">
      <c r="B17" s="33" t="s">
        <v>155</v>
      </c>
      <c r="C17" s="56">
        <v>2</v>
      </c>
      <c r="D17" s="56">
        <v>2</v>
      </c>
      <c r="E17" s="58" t="s">
        <v>14</v>
      </c>
      <c r="F17" s="58">
        <v>6</v>
      </c>
      <c r="G17" s="58">
        <v>3</v>
      </c>
      <c r="H17" s="117">
        <v>2</v>
      </c>
      <c r="I17" s="54"/>
    </row>
    <row r="18" spans="2:9" ht="15" customHeight="1" x14ac:dyDescent="0.4">
      <c r="B18" s="33" t="s">
        <v>154</v>
      </c>
      <c r="C18" s="56" t="s">
        <v>14</v>
      </c>
      <c r="D18" s="56">
        <v>1</v>
      </c>
      <c r="E18" s="56">
        <v>8</v>
      </c>
      <c r="F18" s="56">
        <v>2</v>
      </c>
      <c r="G18" s="56">
        <v>2</v>
      </c>
      <c r="H18" s="119">
        <v>1</v>
      </c>
      <c r="I18" s="54"/>
    </row>
    <row r="19" spans="2:9" ht="15" customHeight="1" x14ac:dyDescent="0.4">
      <c r="B19" s="72" t="s">
        <v>153</v>
      </c>
      <c r="C19" s="56" t="s">
        <v>14</v>
      </c>
      <c r="D19" s="56" t="s">
        <v>14</v>
      </c>
      <c r="E19" s="56" t="s">
        <v>14</v>
      </c>
      <c r="F19" s="56" t="s">
        <v>14</v>
      </c>
      <c r="G19" s="56">
        <v>1</v>
      </c>
      <c r="H19" s="119">
        <v>1</v>
      </c>
      <c r="I19" s="54"/>
    </row>
    <row r="20" spans="2:9" ht="15" customHeight="1" x14ac:dyDescent="0.4">
      <c r="B20" s="72" t="s">
        <v>152</v>
      </c>
      <c r="C20" s="56" t="s">
        <v>14</v>
      </c>
      <c r="D20" s="56" t="s">
        <v>14</v>
      </c>
      <c r="E20" s="56" t="s">
        <v>14</v>
      </c>
      <c r="F20" s="56" t="s">
        <v>14</v>
      </c>
      <c r="G20" s="56" t="s">
        <v>14</v>
      </c>
      <c r="H20" s="119">
        <v>1</v>
      </c>
      <c r="I20" s="54"/>
    </row>
    <row r="21" spans="2:9" ht="15" customHeight="1" x14ac:dyDescent="0.4">
      <c r="B21" s="69" t="s">
        <v>143</v>
      </c>
      <c r="C21" s="74">
        <v>13</v>
      </c>
      <c r="D21" s="74">
        <v>8</v>
      </c>
      <c r="E21" s="74">
        <v>12</v>
      </c>
      <c r="F21" s="74">
        <v>11</v>
      </c>
      <c r="G21" s="74">
        <v>8</v>
      </c>
      <c r="H21" s="115">
        <v>4</v>
      </c>
      <c r="I21" s="54"/>
    </row>
    <row r="22" spans="2:9" ht="15" customHeight="1" x14ac:dyDescent="0.4">
      <c r="B22" s="54"/>
      <c r="C22" s="54"/>
      <c r="D22" s="54"/>
      <c r="E22" s="78"/>
      <c r="F22" s="187" t="s">
        <v>151</v>
      </c>
      <c r="G22" s="187"/>
      <c r="H22" s="187"/>
      <c r="I22" s="18"/>
    </row>
    <row r="23" spans="2:9" ht="15" customHeight="1" x14ac:dyDescent="0.4">
      <c r="B23" s="18" t="s">
        <v>126</v>
      </c>
      <c r="C23" s="18"/>
      <c r="D23" s="18"/>
      <c r="E23" s="59"/>
      <c r="F23" s="59"/>
      <c r="G23" s="59"/>
      <c r="H23" s="18"/>
      <c r="I23" s="18"/>
    </row>
    <row r="24" spans="2:9" ht="15" customHeight="1" x14ac:dyDescent="0.4">
      <c r="B24" s="18" t="s">
        <v>64</v>
      </c>
      <c r="C24" s="18"/>
      <c r="D24" s="18"/>
      <c r="E24" s="18"/>
      <c r="F24" s="18"/>
      <c r="G24" s="18"/>
      <c r="H24" s="18"/>
      <c r="I24" s="18"/>
    </row>
    <row r="25" spans="2:9" ht="15" customHeight="1" x14ac:dyDescent="0.4">
      <c r="B25" s="18" t="s">
        <v>150</v>
      </c>
      <c r="C25" s="18"/>
      <c r="D25" s="18"/>
      <c r="E25" s="18"/>
      <c r="F25" s="18"/>
      <c r="G25" s="18"/>
      <c r="H25" s="18"/>
      <c r="I25" s="18"/>
    </row>
    <row r="26" spans="2:9" ht="15" customHeight="1" x14ac:dyDescent="0.4">
      <c r="B26" s="52" t="s">
        <v>149</v>
      </c>
      <c r="C26" s="77"/>
      <c r="D26" s="77"/>
      <c r="E26" s="77"/>
      <c r="F26" s="77"/>
      <c r="G26" s="77"/>
      <c r="H26" s="77"/>
    </row>
    <row r="27" spans="2:9" ht="15" customHeight="1" x14ac:dyDescent="0.4">
      <c r="B27" s="169" t="s">
        <v>10</v>
      </c>
      <c r="C27" s="169"/>
    </row>
  </sheetData>
  <sheetProtection sheet="1" objects="1" scenarios="1"/>
  <mergeCells count="2">
    <mergeCell ref="F22:H22"/>
    <mergeCell ref="B27:C27"/>
  </mergeCells>
  <phoneticPr fontId="3"/>
  <hyperlinks>
    <hyperlink ref="B2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/>
  </sheetViews>
  <sheetFormatPr defaultRowHeight="13.5" x14ac:dyDescent="0.4"/>
  <cols>
    <col min="1" max="1" width="5.625" style="86" customWidth="1"/>
    <col min="2" max="2" width="18.625" style="86" customWidth="1"/>
    <col min="3" max="6" width="16.875" style="86" customWidth="1"/>
    <col min="7" max="7" width="9" style="86" customWidth="1"/>
    <col min="8" max="10" width="9" style="120" customWidth="1"/>
    <col min="11" max="16383" width="9" style="86" customWidth="1"/>
    <col min="16384" max="16384" width="9" style="86"/>
  </cols>
  <sheetData>
    <row r="1" spans="1:10" ht="20.25" customHeight="1" x14ac:dyDescent="0.4">
      <c r="A1" s="85" t="s">
        <v>178</v>
      </c>
      <c r="C1" s="85"/>
    </row>
    <row r="2" spans="1:10" ht="15" customHeight="1" x14ac:dyDescent="0.4">
      <c r="F2" s="89" t="s">
        <v>177</v>
      </c>
    </row>
    <row r="3" spans="1:10" s="121" customFormat="1" ht="15" customHeight="1" x14ac:dyDescent="0.4">
      <c r="A3" s="86"/>
      <c r="B3" s="162" t="s">
        <v>18</v>
      </c>
      <c r="C3" s="162" t="s">
        <v>59</v>
      </c>
      <c r="D3" s="162"/>
      <c r="E3" s="162"/>
      <c r="F3" s="162" t="s">
        <v>77</v>
      </c>
      <c r="H3" s="188"/>
      <c r="I3" s="188"/>
      <c r="J3" s="188"/>
    </row>
    <row r="4" spans="1:10" s="121" customFormat="1" ht="15" customHeight="1" x14ac:dyDescent="0.4">
      <c r="B4" s="162"/>
      <c r="C4" s="91" t="s">
        <v>48</v>
      </c>
      <c r="D4" s="91" t="s">
        <v>176</v>
      </c>
      <c r="E4" s="91" t="s">
        <v>175</v>
      </c>
      <c r="F4" s="162"/>
      <c r="H4" s="122"/>
      <c r="I4" s="122"/>
      <c r="J4" s="122"/>
    </row>
    <row r="5" spans="1:10" s="121" customFormat="1" ht="15" customHeight="1" x14ac:dyDescent="0.4">
      <c r="B5" s="123" t="s">
        <v>174</v>
      </c>
      <c r="C5" s="124">
        <f>SUM(D5:E5)</f>
        <v>30409</v>
      </c>
      <c r="D5" s="125">
        <v>6896</v>
      </c>
      <c r="E5" s="125">
        <v>23513</v>
      </c>
      <c r="F5" s="125">
        <v>117038</v>
      </c>
      <c r="H5" s="126"/>
      <c r="I5" s="126"/>
      <c r="J5" s="126"/>
    </row>
    <row r="6" spans="1:10" s="121" customFormat="1" ht="15" customHeight="1" x14ac:dyDescent="0.4">
      <c r="B6" s="123" t="s">
        <v>173</v>
      </c>
      <c r="C6" s="125">
        <f t="shared" ref="C6:C19" si="0">SUM(D6:E6)</f>
        <v>29568</v>
      </c>
      <c r="D6" s="125">
        <v>5967</v>
      </c>
      <c r="E6" s="125">
        <v>23601</v>
      </c>
      <c r="F6" s="125">
        <v>111328</v>
      </c>
      <c r="H6" s="126"/>
      <c r="I6" s="126"/>
      <c r="J6" s="126"/>
    </row>
    <row r="7" spans="1:10" s="121" customFormat="1" ht="15" customHeight="1" x14ac:dyDescent="0.4">
      <c r="B7" s="123" t="s">
        <v>172</v>
      </c>
      <c r="C7" s="125">
        <f t="shared" si="0"/>
        <v>30374</v>
      </c>
      <c r="D7" s="125">
        <v>5408</v>
      </c>
      <c r="E7" s="125">
        <v>24966</v>
      </c>
      <c r="F7" s="125">
        <v>112827</v>
      </c>
      <c r="H7" s="126"/>
      <c r="I7" s="126"/>
      <c r="J7" s="126"/>
    </row>
    <row r="8" spans="1:10" s="121" customFormat="1" ht="15" customHeight="1" x14ac:dyDescent="0.4">
      <c r="B8" s="127" t="s">
        <v>171</v>
      </c>
      <c r="C8" s="128">
        <f t="shared" si="0"/>
        <v>30505</v>
      </c>
      <c r="D8" s="128">
        <v>6342</v>
      </c>
      <c r="E8" s="128">
        <v>24163</v>
      </c>
      <c r="F8" s="128">
        <v>119302</v>
      </c>
      <c r="H8" s="126"/>
      <c r="I8" s="126"/>
      <c r="J8" s="126"/>
    </row>
    <row r="9" spans="1:10" s="121" customFormat="1" ht="15" customHeight="1" x14ac:dyDescent="0.4">
      <c r="B9" s="123" t="s">
        <v>93</v>
      </c>
      <c r="C9" s="125">
        <f t="shared" si="0"/>
        <v>32204</v>
      </c>
      <c r="D9" s="125">
        <v>5549</v>
      </c>
      <c r="E9" s="125">
        <v>26655</v>
      </c>
      <c r="F9" s="125">
        <v>116637</v>
      </c>
      <c r="H9" s="126"/>
      <c r="I9" s="126"/>
      <c r="J9" s="126"/>
    </row>
    <row r="10" spans="1:10" s="121" customFormat="1" ht="15" customHeight="1" x14ac:dyDescent="0.4">
      <c r="B10" s="123" t="s">
        <v>170</v>
      </c>
      <c r="C10" s="125">
        <f t="shared" si="0"/>
        <v>27849</v>
      </c>
      <c r="D10" s="125">
        <v>4830</v>
      </c>
      <c r="E10" s="125">
        <v>23019</v>
      </c>
      <c r="F10" s="125">
        <v>112594</v>
      </c>
      <c r="H10" s="126"/>
      <c r="I10" s="126"/>
      <c r="J10" s="126"/>
    </row>
    <row r="11" spans="1:10" s="121" customFormat="1" ht="15" customHeight="1" x14ac:dyDescent="0.4">
      <c r="B11" s="123" t="s">
        <v>6</v>
      </c>
      <c r="C11" s="125">
        <f t="shared" si="0"/>
        <v>28229</v>
      </c>
      <c r="D11" s="125">
        <v>4227</v>
      </c>
      <c r="E11" s="125">
        <v>24002</v>
      </c>
      <c r="F11" s="125">
        <v>106162</v>
      </c>
      <c r="H11" s="126"/>
      <c r="I11" s="126"/>
      <c r="J11" s="126"/>
    </row>
    <row r="12" spans="1:10" s="121" customFormat="1" ht="15" customHeight="1" x14ac:dyDescent="0.4">
      <c r="B12" s="123" t="s">
        <v>35</v>
      </c>
      <c r="C12" s="125">
        <f t="shared" si="0"/>
        <v>26740</v>
      </c>
      <c r="D12" s="125">
        <v>4053</v>
      </c>
      <c r="E12" s="125">
        <v>22687</v>
      </c>
      <c r="F12" s="125">
        <v>103272</v>
      </c>
      <c r="H12" s="126"/>
      <c r="I12" s="126"/>
      <c r="J12" s="126"/>
    </row>
    <row r="13" spans="1:10" s="121" customFormat="1" ht="15" customHeight="1" x14ac:dyDescent="0.4">
      <c r="B13" s="127" t="s">
        <v>34</v>
      </c>
      <c r="C13" s="128">
        <f t="shared" si="0"/>
        <v>26781</v>
      </c>
      <c r="D13" s="128">
        <v>3782</v>
      </c>
      <c r="E13" s="128">
        <v>22999</v>
      </c>
      <c r="F13" s="128">
        <v>101340</v>
      </c>
      <c r="H13" s="126"/>
      <c r="I13" s="126"/>
      <c r="J13" s="126"/>
    </row>
    <row r="14" spans="1:10" s="121" customFormat="1" ht="15" customHeight="1" x14ac:dyDescent="0.4">
      <c r="B14" s="123" t="s">
        <v>31</v>
      </c>
      <c r="C14" s="125">
        <f t="shared" si="0"/>
        <v>25161</v>
      </c>
      <c r="D14" s="125">
        <v>3835</v>
      </c>
      <c r="E14" s="125">
        <v>21326</v>
      </c>
      <c r="F14" s="125">
        <v>94678</v>
      </c>
      <c r="H14" s="126"/>
      <c r="I14" s="126"/>
      <c r="J14" s="126"/>
    </row>
    <row r="15" spans="1:10" s="121" customFormat="1" ht="15" customHeight="1" x14ac:dyDescent="0.4">
      <c r="B15" s="123" t="s">
        <v>27</v>
      </c>
      <c r="C15" s="125">
        <f t="shared" si="0"/>
        <v>23104</v>
      </c>
      <c r="D15" s="125">
        <v>3499</v>
      </c>
      <c r="E15" s="125">
        <v>19605</v>
      </c>
      <c r="F15" s="125">
        <v>86682</v>
      </c>
      <c r="H15" s="126"/>
      <c r="I15" s="126"/>
      <c r="J15" s="126"/>
    </row>
    <row r="16" spans="1:10" s="121" customFormat="1" ht="15" customHeight="1" x14ac:dyDescent="0.4">
      <c r="B16" s="123" t="s">
        <v>26</v>
      </c>
      <c r="C16" s="125">
        <f t="shared" si="0"/>
        <v>24081</v>
      </c>
      <c r="D16" s="125">
        <v>3255</v>
      </c>
      <c r="E16" s="125">
        <v>20826</v>
      </c>
      <c r="F16" s="125">
        <v>95530</v>
      </c>
      <c r="H16" s="126"/>
      <c r="I16" s="126"/>
      <c r="J16" s="126"/>
    </row>
    <row r="17" spans="2:10" s="121" customFormat="1" ht="15" customHeight="1" x14ac:dyDescent="0.4">
      <c r="B17" s="129" t="s">
        <v>25</v>
      </c>
      <c r="C17" s="125">
        <f t="shared" si="0"/>
        <v>24078</v>
      </c>
      <c r="D17" s="125">
        <v>3547</v>
      </c>
      <c r="E17" s="125">
        <v>20531</v>
      </c>
      <c r="F17" s="125">
        <v>95323</v>
      </c>
      <c r="H17" s="126"/>
      <c r="I17" s="126"/>
      <c r="J17" s="126"/>
    </row>
    <row r="18" spans="2:10" s="121" customFormat="1" ht="15" customHeight="1" x14ac:dyDescent="0.4">
      <c r="B18" s="127" t="s">
        <v>1</v>
      </c>
      <c r="C18" s="128">
        <f t="shared" si="0"/>
        <v>17176</v>
      </c>
      <c r="D18" s="128">
        <v>1897</v>
      </c>
      <c r="E18" s="128">
        <v>15279</v>
      </c>
      <c r="F18" s="128">
        <v>55969</v>
      </c>
      <c r="H18" s="126"/>
      <c r="I18" s="126"/>
      <c r="J18" s="126"/>
    </row>
    <row r="19" spans="2:10" s="121" customFormat="1" ht="15" customHeight="1" x14ac:dyDescent="0.4">
      <c r="B19" s="123" t="s">
        <v>23</v>
      </c>
      <c r="C19" s="125">
        <f t="shared" si="0"/>
        <v>19929</v>
      </c>
      <c r="D19" s="125">
        <v>2172</v>
      </c>
      <c r="E19" s="125">
        <v>17757</v>
      </c>
      <c r="F19" s="125">
        <v>68767</v>
      </c>
      <c r="H19" s="126"/>
      <c r="I19" s="126"/>
      <c r="J19" s="126"/>
    </row>
    <row r="20" spans="2:10" s="121" customFormat="1" ht="15" customHeight="1" x14ac:dyDescent="0.4">
      <c r="B20" s="130" t="s">
        <v>194</v>
      </c>
      <c r="C20" s="131">
        <v>19265</v>
      </c>
      <c r="D20" s="131">
        <v>1837</v>
      </c>
      <c r="E20" s="131">
        <v>17428</v>
      </c>
      <c r="F20" s="131">
        <v>71927</v>
      </c>
      <c r="G20" s="132"/>
      <c r="H20" s="126"/>
      <c r="I20" s="126"/>
      <c r="J20" s="126"/>
    </row>
    <row r="21" spans="2:10" s="121" customFormat="1" ht="15" customHeight="1" x14ac:dyDescent="0.4">
      <c r="E21" s="189" t="s">
        <v>50</v>
      </c>
      <c r="F21" s="189"/>
      <c r="G21" s="133"/>
      <c r="H21" s="134"/>
      <c r="I21" s="134"/>
      <c r="J21" s="134"/>
    </row>
    <row r="22" spans="2:10" s="121" customFormat="1" ht="15" customHeight="1" x14ac:dyDescent="0.4">
      <c r="B22" s="87"/>
      <c r="H22" s="134"/>
      <c r="I22" s="134"/>
      <c r="J22" s="134"/>
    </row>
    <row r="23" spans="2:10" s="121" customFormat="1" ht="15" customHeight="1" x14ac:dyDescent="0.4">
      <c r="B23" s="190" t="s">
        <v>10</v>
      </c>
      <c r="C23" s="190"/>
      <c r="H23" s="134"/>
      <c r="I23" s="134"/>
      <c r="J23" s="134"/>
    </row>
    <row r="24" spans="2:10" s="121" customFormat="1" ht="15" customHeight="1" x14ac:dyDescent="0.4">
      <c r="B24" s="87"/>
      <c r="H24" s="134"/>
      <c r="I24" s="134"/>
      <c r="J24" s="134"/>
    </row>
    <row r="25" spans="2:10" s="121" customFormat="1" ht="15" customHeight="1" x14ac:dyDescent="0.4">
      <c r="B25" s="87"/>
      <c r="H25" s="134"/>
      <c r="I25" s="134"/>
      <c r="J25" s="134"/>
    </row>
    <row r="26" spans="2:10" s="121" customFormat="1" ht="12.75" customHeight="1" x14ac:dyDescent="0.4">
      <c r="B26" s="87"/>
      <c r="H26" s="134"/>
      <c r="I26" s="134"/>
      <c r="J26" s="134"/>
    </row>
  </sheetData>
  <sheetProtection sheet="1" objects="1" scenarios="1"/>
  <mergeCells count="6">
    <mergeCell ref="H3:J3"/>
    <mergeCell ref="C3:E3"/>
    <mergeCell ref="E21:F21"/>
    <mergeCell ref="B23:C23"/>
    <mergeCell ref="B3:B4"/>
    <mergeCell ref="F3:F4"/>
  </mergeCells>
  <phoneticPr fontId="3"/>
  <hyperlinks>
    <hyperlink ref="B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>
      <selection activeCell="O15" sqref="O15"/>
    </sheetView>
  </sheetViews>
  <sheetFormatPr defaultRowHeight="13.5" x14ac:dyDescent="0.4"/>
  <cols>
    <col min="1" max="1" width="5.75" style="86" customWidth="1"/>
    <col min="2" max="2" width="10.625" style="86" customWidth="1"/>
    <col min="3" max="3" width="5.625" style="86" customWidth="1"/>
    <col min="4" max="5" width="10.625" style="86" customWidth="1"/>
    <col min="6" max="6" width="4.875" style="86" customWidth="1"/>
    <col min="7" max="8" width="10.625" style="86" customWidth="1"/>
    <col min="9" max="9" width="5.625" style="86" customWidth="1"/>
    <col min="10" max="10" width="10.625" style="86" customWidth="1"/>
    <col min="11" max="16383" width="9" style="86" customWidth="1"/>
    <col min="16384" max="16384" width="9" style="86"/>
  </cols>
  <sheetData>
    <row r="1" spans="1:10" ht="20.25" customHeight="1" x14ac:dyDescent="0.4">
      <c r="A1" s="85" t="s">
        <v>191</v>
      </c>
      <c r="C1" s="85"/>
      <c r="D1" s="87"/>
      <c r="E1" s="87"/>
      <c r="F1" s="87"/>
      <c r="G1" s="87"/>
      <c r="H1" s="85"/>
      <c r="I1" s="85"/>
      <c r="J1" s="87"/>
    </row>
    <row r="2" spans="1:10" ht="15" customHeight="1" x14ac:dyDescent="0.4">
      <c r="B2" s="87"/>
      <c r="C2" s="87"/>
      <c r="D2" s="87"/>
      <c r="E2" s="87"/>
      <c r="F2" s="87"/>
      <c r="H2" s="87"/>
      <c r="I2" s="87"/>
      <c r="J2" s="89" t="s">
        <v>139</v>
      </c>
    </row>
    <row r="3" spans="1:10" s="121" customFormat="1" ht="15" customHeight="1" x14ac:dyDescent="0.4">
      <c r="A3" s="86"/>
      <c r="B3" s="162" t="s">
        <v>190</v>
      </c>
      <c r="C3" s="162"/>
      <c r="D3" s="91" t="s">
        <v>189</v>
      </c>
      <c r="E3" s="162" t="s">
        <v>190</v>
      </c>
      <c r="F3" s="162"/>
      <c r="G3" s="135" t="s">
        <v>189</v>
      </c>
      <c r="H3" s="162" t="s">
        <v>190</v>
      </c>
      <c r="I3" s="162"/>
      <c r="J3" s="91" t="s">
        <v>189</v>
      </c>
    </row>
    <row r="4" spans="1:10" s="121" customFormat="1" ht="15" customHeight="1" x14ac:dyDescent="0.4">
      <c r="B4" s="136" t="s">
        <v>188</v>
      </c>
      <c r="C4" s="137"/>
      <c r="D4" s="96"/>
      <c r="E4" s="138" t="s">
        <v>187</v>
      </c>
      <c r="F4" s="139"/>
      <c r="G4" s="140"/>
      <c r="H4" s="141" t="s">
        <v>186</v>
      </c>
      <c r="I4" s="142"/>
      <c r="J4" s="143"/>
    </row>
    <row r="5" spans="1:10" s="121" customFormat="1" ht="15" customHeight="1" x14ac:dyDescent="0.4">
      <c r="B5" s="191" t="s">
        <v>32</v>
      </c>
      <c r="C5" s="192"/>
      <c r="D5" s="100">
        <v>1</v>
      </c>
      <c r="E5" s="191" t="s">
        <v>32</v>
      </c>
      <c r="F5" s="192"/>
      <c r="G5" s="140">
        <v>13</v>
      </c>
      <c r="H5" s="193" t="s">
        <v>32</v>
      </c>
      <c r="I5" s="194"/>
      <c r="J5" s="103">
        <v>6</v>
      </c>
    </row>
    <row r="6" spans="1:10" s="121" customFormat="1" ht="15" customHeight="1" x14ac:dyDescent="0.4">
      <c r="B6" s="191" t="s">
        <v>182</v>
      </c>
      <c r="C6" s="192"/>
      <c r="D6" s="100">
        <v>4</v>
      </c>
      <c r="E6" s="191" t="s">
        <v>185</v>
      </c>
      <c r="F6" s="192"/>
      <c r="G6" s="140">
        <v>1</v>
      </c>
      <c r="H6" s="195"/>
      <c r="I6" s="196"/>
      <c r="J6" s="197"/>
    </row>
    <row r="7" spans="1:10" s="121" customFormat="1" ht="15" customHeight="1" x14ac:dyDescent="0.4">
      <c r="B7" s="191" t="s">
        <v>180</v>
      </c>
      <c r="C7" s="192"/>
      <c r="D7" s="100">
        <v>1</v>
      </c>
      <c r="E7" s="191" t="s">
        <v>87</v>
      </c>
      <c r="F7" s="192"/>
      <c r="G7" s="140">
        <v>6</v>
      </c>
      <c r="H7" s="198"/>
      <c r="I7" s="199"/>
      <c r="J7" s="200"/>
    </row>
    <row r="8" spans="1:10" s="121" customFormat="1" ht="15" customHeight="1" x14ac:dyDescent="0.4">
      <c r="B8" s="204" t="s">
        <v>30</v>
      </c>
      <c r="C8" s="205"/>
      <c r="D8" s="103">
        <v>2</v>
      </c>
      <c r="E8" s="191" t="s">
        <v>182</v>
      </c>
      <c r="F8" s="192"/>
      <c r="G8" s="140">
        <v>3</v>
      </c>
      <c r="H8" s="198"/>
      <c r="I8" s="199"/>
      <c r="J8" s="200"/>
    </row>
    <row r="9" spans="1:10" s="121" customFormat="1" ht="15" customHeight="1" x14ac:dyDescent="0.4">
      <c r="B9" s="138" t="s">
        <v>184</v>
      </c>
      <c r="C9" s="139"/>
      <c r="D9" s="100"/>
      <c r="E9" s="191" t="s">
        <v>9</v>
      </c>
      <c r="F9" s="192"/>
      <c r="G9" s="140">
        <v>4</v>
      </c>
      <c r="H9" s="198"/>
      <c r="I9" s="199"/>
      <c r="J9" s="200"/>
    </row>
    <row r="10" spans="1:10" s="121" customFormat="1" ht="15" customHeight="1" x14ac:dyDescent="0.4">
      <c r="B10" s="191" t="s">
        <v>32</v>
      </c>
      <c r="C10" s="192"/>
      <c r="D10" s="100">
        <v>1</v>
      </c>
      <c r="E10" s="191" t="s">
        <v>183</v>
      </c>
      <c r="F10" s="192"/>
      <c r="G10" s="140">
        <v>25</v>
      </c>
      <c r="H10" s="198"/>
      <c r="I10" s="199"/>
      <c r="J10" s="200"/>
    </row>
    <row r="11" spans="1:10" s="121" customFormat="1" ht="15" customHeight="1" x14ac:dyDescent="0.4">
      <c r="B11" s="191" t="s">
        <v>182</v>
      </c>
      <c r="C11" s="192"/>
      <c r="D11" s="100">
        <v>5</v>
      </c>
      <c r="E11" s="144" t="s">
        <v>74</v>
      </c>
      <c r="F11" s="145"/>
      <c r="G11" s="146">
        <v>1</v>
      </c>
      <c r="H11" s="198"/>
      <c r="I11" s="199"/>
      <c r="J11" s="200"/>
    </row>
    <row r="12" spans="1:10" s="121" customFormat="1" ht="15" customHeight="1" x14ac:dyDescent="0.4">
      <c r="B12" s="191" t="s">
        <v>181</v>
      </c>
      <c r="C12" s="206"/>
      <c r="D12" s="100">
        <v>3</v>
      </c>
      <c r="E12" s="144" t="s">
        <v>105</v>
      </c>
      <c r="F12" s="145"/>
      <c r="G12" s="140">
        <v>2</v>
      </c>
      <c r="H12" s="198"/>
      <c r="I12" s="199"/>
      <c r="J12" s="200"/>
    </row>
    <row r="13" spans="1:10" s="121" customFormat="1" ht="15" customHeight="1" x14ac:dyDescent="0.4">
      <c r="B13" s="191" t="s">
        <v>180</v>
      </c>
      <c r="C13" s="192"/>
      <c r="D13" s="100">
        <v>3</v>
      </c>
      <c r="E13" s="191" t="s">
        <v>84</v>
      </c>
      <c r="F13" s="192"/>
      <c r="G13" s="140">
        <v>3</v>
      </c>
      <c r="H13" s="198"/>
      <c r="I13" s="199"/>
      <c r="J13" s="200"/>
    </row>
    <row r="14" spans="1:10" s="121" customFormat="1" ht="15" customHeight="1" x14ac:dyDescent="0.4">
      <c r="B14" s="144" t="s">
        <v>12</v>
      </c>
      <c r="C14" s="145"/>
      <c r="D14" s="100">
        <v>1</v>
      </c>
      <c r="E14" s="191" t="s">
        <v>180</v>
      </c>
      <c r="F14" s="192"/>
      <c r="G14" s="140">
        <v>8</v>
      </c>
      <c r="H14" s="198"/>
      <c r="I14" s="199"/>
      <c r="J14" s="200"/>
    </row>
    <row r="15" spans="1:10" s="121" customFormat="1" ht="15" customHeight="1" x14ac:dyDescent="0.4">
      <c r="B15" s="204"/>
      <c r="C15" s="205"/>
      <c r="D15" s="103"/>
      <c r="E15" s="204" t="s">
        <v>30</v>
      </c>
      <c r="F15" s="205"/>
      <c r="G15" s="147">
        <v>11</v>
      </c>
      <c r="H15" s="201"/>
      <c r="I15" s="202"/>
      <c r="J15" s="203"/>
    </row>
    <row r="16" spans="1:10" s="121" customFormat="1" ht="15" customHeight="1" x14ac:dyDescent="0.4">
      <c r="B16" s="148"/>
      <c r="D16" s="149"/>
      <c r="E16" s="150"/>
      <c r="I16" s="164" t="s">
        <v>179</v>
      </c>
      <c r="J16" s="164"/>
    </row>
    <row r="17" spans="2:10" s="121" customFormat="1" ht="15" customHeight="1" x14ac:dyDescent="0.4">
      <c r="B17" s="151" t="s">
        <v>195</v>
      </c>
      <c r="C17" s="133"/>
      <c r="D17" s="133"/>
      <c r="E17" s="87"/>
      <c r="F17" s="86"/>
      <c r="G17" s="86"/>
      <c r="I17" s="87"/>
      <c r="J17" s="133"/>
    </row>
    <row r="18" spans="2:10" s="121" customFormat="1" ht="15" customHeight="1" x14ac:dyDescent="0.4">
      <c r="B18" s="86"/>
      <c r="C18" s="87"/>
      <c r="D18" s="87"/>
      <c r="E18" s="87"/>
      <c r="F18" s="87"/>
      <c r="G18" s="87"/>
      <c r="H18" s="86"/>
      <c r="I18" s="87"/>
      <c r="J18" s="87"/>
    </row>
    <row r="19" spans="2:10" s="121" customFormat="1" ht="15" customHeight="1" x14ac:dyDescent="0.4">
      <c r="B19" s="190" t="s">
        <v>10</v>
      </c>
      <c r="C19" s="190"/>
      <c r="D19" s="87"/>
      <c r="E19" s="87"/>
      <c r="F19" s="87"/>
      <c r="G19" s="87"/>
      <c r="H19" s="87"/>
      <c r="I19" s="87"/>
      <c r="J19" s="87"/>
    </row>
    <row r="20" spans="2:10" s="121" customFormat="1" ht="15" customHeight="1" x14ac:dyDescent="0.4">
      <c r="B20" s="152"/>
      <c r="C20" s="152"/>
      <c r="D20" s="152"/>
      <c r="E20" s="87"/>
      <c r="F20" s="87"/>
      <c r="G20" s="87"/>
      <c r="H20" s="152"/>
      <c r="I20" s="152"/>
      <c r="J20" s="152"/>
    </row>
    <row r="21" spans="2:10" s="121" customFormat="1" ht="15" customHeight="1" x14ac:dyDescent="0.4">
      <c r="B21" s="153"/>
      <c r="C21" s="87"/>
      <c r="D21" s="87"/>
      <c r="E21" s="87"/>
      <c r="F21" s="87"/>
      <c r="G21" s="87"/>
      <c r="H21" s="87"/>
      <c r="I21" s="87"/>
      <c r="J21" s="87"/>
    </row>
    <row r="22" spans="2:10" s="121" customFormat="1" ht="15" customHeight="1" x14ac:dyDescent="0.4"/>
    <row r="23" spans="2:10" s="121" customFormat="1" ht="15" customHeight="1" x14ac:dyDescent="0.4"/>
    <row r="24" spans="2:10" s="121" customFormat="1" ht="15" customHeight="1" x14ac:dyDescent="0.4"/>
    <row r="25" spans="2:10" s="121" customFormat="1" ht="15" customHeight="1" x14ac:dyDescent="0.4"/>
    <row r="26" spans="2:10" s="121" customFormat="1" ht="12.75" customHeight="1" x14ac:dyDescent="0.4"/>
  </sheetData>
  <sheetProtection sheet="1" objects="1" scenarios="1"/>
  <mergeCells count="25">
    <mergeCell ref="B19:C19"/>
    <mergeCell ref="H6:J15"/>
    <mergeCell ref="B13:C13"/>
    <mergeCell ref="E13:F13"/>
    <mergeCell ref="E14:F14"/>
    <mergeCell ref="B15:C15"/>
    <mergeCell ref="E15:F15"/>
    <mergeCell ref="E9:F9"/>
    <mergeCell ref="B10:C10"/>
    <mergeCell ref="E10:F10"/>
    <mergeCell ref="B11:C11"/>
    <mergeCell ref="B12:C12"/>
    <mergeCell ref="B6:C6"/>
    <mergeCell ref="E6:F6"/>
    <mergeCell ref="B7:C7"/>
    <mergeCell ref="B8:C8"/>
    <mergeCell ref="E8:F8"/>
    <mergeCell ref="B3:C3"/>
    <mergeCell ref="E3:F3"/>
    <mergeCell ref="I16:J16"/>
    <mergeCell ref="H3:I3"/>
    <mergeCell ref="B5:C5"/>
    <mergeCell ref="E5:F5"/>
    <mergeCell ref="H5:I5"/>
    <mergeCell ref="E7:F7"/>
  </mergeCells>
  <phoneticPr fontId="3"/>
  <hyperlinks>
    <hyperlink ref="B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'14-1'!Print_Area</vt:lpstr>
      <vt:lpstr>'14-2'!Print_Area</vt:lpstr>
      <vt:lpstr>'14-3'!Print_Area</vt:lpstr>
      <vt:lpstr>'14-4'!Print_Area</vt:lpstr>
      <vt:lpstr>'14-5'!Print_Area</vt:lpstr>
      <vt:lpstr>'14-6'!Print_Area</vt:lpstr>
      <vt:lpstr>'14-7'!Print_Area</vt:lpstr>
      <vt:lpstr>'14-8'!Print_Area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2024-01-28T06:11:51Z</cp:lastPrinted>
  <dcterms:created xsi:type="dcterms:W3CDTF">2023-01-05T05:29:05Z</dcterms:created>
  <dcterms:modified xsi:type="dcterms:W3CDTF">2024-03-28T07:42:26Z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2023-12-13T01:34:27Z</vt:filetime>
  </property>
</Properties>
</file>