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T024\Desktop\数字で見るかみのやま\R4 新掲載方法Excel\"/>
    </mc:Choice>
  </mc:AlternateContent>
  <bookViews>
    <workbookView xWindow="0" yWindow="0" windowWidth="19245" windowHeight="6735"/>
  </bookViews>
  <sheets>
    <sheet name="目次" sheetId="1" r:id="rId1"/>
    <sheet name="17-1" sheetId="115" r:id="rId2"/>
    <sheet name="17-2" sheetId="116" r:id="rId3"/>
    <sheet name="17-3" sheetId="117" r:id="rId4"/>
    <sheet name="17-4" sheetId="118" r:id="rId5"/>
    <sheet name="17-5" sheetId="119" r:id="rId6"/>
    <sheet name="17-6" sheetId="120" r:id="rId7"/>
  </sheets>
  <externalReferences>
    <externalReference r:id="rId8"/>
  </externalReferences>
  <definedNames>
    <definedName name="_xlnm.Print_Area" localSheetId="1">'17-1'!$A$1:$L$22</definedName>
    <definedName name="_xlnm.Print_Area" localSheetId="2">'17-2'!$A$1:$L$18</definedName>
    <definedName name="_xlnm.Print_Area" localSheetId="3">'17-3'!$A$1:$I$29</definedName>
    <definedName name="_xlnm.Print_Area" localSheetId="4">'17-4'!$A$1:$I$22</definedName>
    <definedName name="_xlnm.Print_Area" localSheetId="5">'17-5'!$A$1:$K$18</definedName>
    <definedName name="_xlnm.Print_Area" localSheetId="6">'17-6'!$A$1:$P$18</definedName>
    <definedName name="シート名">[1]★!$B$8:$B$165</definedName>
    <definedName name="シート名2">#REF!</definedName>
    <definedName name="タイトル">[1]★!$D$8:$D$165</definedName>
    <definedName name="資料番号">[1]★!$C$8:$C$165</definedName>
    <definedName name="資料番号２">#REF!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" i="120" l="1"/>
  <c r="P6" i="120"/>
  <c r="P7" i="120"/>
  <c r="P8" i="120"/>
  <c r="P9" i="120"/>
  <c r="P10" i="120"/>
  <c r="P11" i="120"/>
  <c r="P12" i="120"/>
  <c r="P13" i="120"/>
  <c r="P14" i="120"/>
  <c r="D15" i="120"/>
  <c r="E15" i="120"/>
  <c r="F15" i="120"/>
  <c r="G15" i="120"/>
  <c r="H15" i="120"/>
  <c r="I15" i="120"/>
  <c r="J15" i="120"/>
  <c r="K15" i="120"/>
  <c r="L15" i="120"/>
  <c r="M15" i="120"/>
  <c r="N15" i="120"/>
  <c r="O15" i="120"/>
  <c r="D16" i="120"/>
  <c r="H4" i="119"/>
  <c r="I4" i="119"/>
  <c r="J4" i="119"/>
  <c r="E19" i="118"/>
  <c r="E16" i="120" l="1"/>
  <c r="F16" i="120" s="1"/>
  <c r="G16" i="120" s="1"/>
  <c r="H16" i="120" s="1"/>
  <c r="I16" i="120" s="1"/>
  <c r="J16" i="120" s="1"/>
  <c r="K16" i="120" s="1"/>
  <c r="L16" i="120" s="1"/>
  <c r="M16" i="120" s="1"/>
  <c r="N16" i="120" s="1"/>
  <c r="O16" i="120" s="1"/>
  <c r="P15" i="120"/>
</calcChain>
</file>

<file path=xl/sharedStrings.xml><?xml version="1.0" encoding="utf-8"?>
<sst xmlns="http://schemas.openxmlformats.org/spreadsheetml/2006/main" count="456" uniqueCount="160">
  <si>
    <t>令和４年　数字で見るかみのやま</t>
    <rPh sb="0" eb="2">
      <t>レイワ</t>
    </rPh>
    <rPh sb="3" eb="4">
      <t>ネン</t>
    </rPh>
    <rPh sb="5" eb="7">
      <t>スウジ</t>
    </rPh>
    <rPh sb="8" eb="9">
      <t>ミ</t>
    </rPh>
    <phoneticPr fontId="2"/>
  </si>
  <si>
    <t>内　　容</t>
    <rPh sb="0" eb="1">
      <t>ウチ</t>
    </rPh>
    <rPh sb="3" eb="4">
      <t>カタチ</t>
    </rPh>
    <phoneticPr fontId="1"/>
  </si>
  <si>
    <t>目次へ戻る</t>
    <rPh sb="0" eb="2">
      <t>モクジ</t>
    </rPh>
    <rPh sb="3" eb="4">
      <t>モド</t>
    </rPh>
    <phoneticPr fontId="2"/>
  </si>
  <si>
    <t>表番号</t>
    <rPh sb="0" eb="1">
      <t>ヒョウ</t>
    </rPh>
    <rPh sb="1" eb="3">
      <t>バンゴウ</t>
    </rPh>
    <phoneticPr fontId="2"/>
  </si>
  <si>
    <t>↓　表番号をクリックすると該当する表へ移動します</t>
    <rPh sb="2" eb="5">
      <t>ヒョウバンゴウ</t>
    </rPh>
    <rPh sb="13" eb="15">
      <t>ガイトウ</t>
    </rPh>
    <rPh sb="17" eb="18">
      <t>ヒョウ</t>
    </rPh>
    <rPh sb="19" eb="21">
      <t>イドウ</t>
    </rPh>
    <phoneticPr fontId="2"/>
  </si>
  <si>
    <t>令和　２年</t>
    <rPh sb="0" eb="1">
      <t>レイ</t>
    </rPh>
    <rPh sb="1" eb="2">
      <t>ワ</t>
    </rPh>
    <phoneticPr fontId="5"/>
  </si>
  <si>
    <t>平成３０年</t>
    <rPh sb="0" eb="2">
      <t>ヘイセイ</t>
    </rPh>
    <phoneticPr fontId="5"/>
  </si>
  <si>
    <t>平成２９年</t>
    <rPh sb="0" eb="2">
      <t>ヘイセイ</t>
    </rPh>
    <phoneticPr fontId="5"/>
  </si>
  <si>
    <t>平成２８年</t>
    <rPh sb="0" eb="2">
      <t>ヘイセイ</t>
    </rPh>
    <phoneticPr fontId="5"/>
  </si>
  <si>
    <t>平成２７年</t>
    <rPh sb="0" eb="2">
      <t>ヘイセイ</t>
    </rPh>
    <phoneticPr fontId="5"/>
  </si>
  <si>
    <t>平成２６年</t>
    <rPh sb="0" eb="2">
      <t>ヘイセイ</t>
    </rPh>
    <phoneticPr fontId="5"/>
  </si>
  <si>
    <t>平成２５年</t>
    <rPh sb="0" eb="2">
      <t>ヘイセイ</t>
    </rPh>
    <phoneticPr fontId="5"/>
  </si>
  <si>
    <t>平成２４年</t>
    <rPh sb="0" eb="2">
      <t>ヘイセイ</t>
    </rPh>
    <phoneticPr fontId="5"/>
  </si>
  <si>
    <t>平成２３年</t>
    <rPh sb="0" eb="2">
      <t>ヘイセイ</t>
    </rPh>
    <phoneticPr fontId="5"/>
  </si>
  <si>
    <t>令和　３年</t>
    <rPh sb="0" eb="1">
      <t>レイ</t>
    </rPh>
    <rPh sb="1" eb="2">
      <t>ワ</t>
    </rPh>
    <phoneticPr fontId="5"/>
  </si>
  <si>
    <t>平成２２年</t>
    <rPh sb="0" eb="2">
      <t>ヘイセイ</t>
    </rPh>
    <phoneticPr fontId="5"/>
  </si>
  <si>
    <t>平成２１年</t>
    <rPh sb="0" eb="2">
      <t>ヘイセイ</t>
    </rPh>
    <phoneticPr fontId="5"/>
  </si>
  <si>
    <t>平成２０年</t>
    <rPh sb="0" eb="2">
      <t>ヘイセイ</t>
    </rPh>
    <phoneticPr fontId="5"/>
  </si>
  <si>
    <t>平成１９年</t>
    <rPh sb="0" eb="2">
      <t>ヘイセイ</t>
    </rPh>
    <phoneticPr fontId="5"/>
  </si>
  <si>
    <t>平成１８年</t>
    <rPh sb="0" eb="2">
      <t>ヘイセイ</t>
    </rPh>
    <phoneticPr fontId="5"/>
  </si>
  <si>
    <t>令和元年</t>
    <rPh sb="0" eb="1">
      <t>レイ</t>
    </rPh>
    <rPh sb="1" eb="2">
      <t>ワ</t>
    </rPh>
    <rPh sb="2" eb="3">
      <t>ゲン</t>
    </rPh>
    <phoneticPr fontId="5"/>
  </si>
  <si>
    <t>区　分</t>
    <rPh sb="0" eb="1">
      <t>ク</t>
    </rPh>
    <rPh sb="2" eb="3">
      <t>ブン</t>
    </rPh>
    <phoneticPr fontId="5"/>
  </si>
  <si>
    <t>総数</t>
    <rPh sb="0" eb="1">
      <t>ソウ</t>
    </rPh>
    <rPh sb="1" eb="2">
      <t>スウ</t>
    </rPh>
    <phoneticPr fontId="5"/>
  </si>
  <si>
    <t>１７　治安・法務</t>
    <rPh sb="3" eb="5">
      <t>チアン</t>
    </rPh>
    <rPh sb="6" eb="8">
      <t>ホウム</t>
    </rPh>
    <phoneticPr fontId="2"/>
  </si>
  <si>
    <t>　凶悪犯罪発生数及び検挙数</t>
    <rPh sb="1" eb="3">
      <t>キョウアク</t>
    </rPh>
    <rPh sb="3" eb="5">
      <t>ハンザイ</t>
    </rPh>
    <rPh sb="5" eb="6">
      <t>ハツ</t>
    </rPh>
    <rPh sb="6" eb="7">
      <t>セイ</t>
    </rPh>
    <rPh sb="7" eb="8">
      <t>スウ</t>
    </rPh>
    <rPh sb="8" eb="9">
      <t>オヨ</t>
    </rPh>
    <rPh sb="10" eb="11">
      <t>ケン</t>
    </rPh>
    <rPh sb="11" eb="12">
      <t>キョ</t>
    </rPh>
    <rPh sb="12" eb="13">
      <t>スウ</t>
    </rPh>
    <phoneticPr fontId="3"/>
  </si>
  <si>
    <t>　刑法犯罪発生数及び検挙数</t>
    <rPh sb="1" eb="3">
      <t>ケイホウ</t>
    </rPh>
    <rPh sb="3" eb="5">
      <t>ハンザイ</t>
    </rPh>
    <rPh sb="5" eb="6">
      <t>ハツ</t>
    </rPh>
    <rPh sb="6" eb="7">
      <t>セイ</t>
    </rPh>
    <rPh sb="7" eb="8">
      <t>スウ</t>
    </rPh>
    <rPh sb="8" eb="9">
      <t>オヨ</t>
    </rPh>
    <rPh sb="10" eb="11">
      <t>ケン</t>
    </rPh>
    <rPh sb="11" eb="12">
      <t>キョ</t>
    </rPh>
    <rPh sb="12" eb="13">
      <t>スウ</t>
    </rPh>
    <phoneticPr fontId="3"/>
  </si>
  <si>
    <t>　交通事故発生数</t>
    <rPh sb="1" eb="5">
      <t>コウツウジコ</t>
    </rPh>
    <rPh sb="5" eb="6">
      <t>ハツ</t>
    </rPh>
    <rPh sb="6" eb="7">
      <t>セイ</t>
    </rPh>
    <rPh sb="7" eb="8">
      <t>スウ</t>
    </rPh>
    <phoneticPr fontId="3"/>
  </si>
  <si>
    <t>　火災発生数</t>
    <rPh sb="1" eb="3">
      <t>カサイ</t>
    </rPh>
    <rPh sb="3" eb="4">
      <t>ハツ</t>
    </rPh>
    <rPh sb="4" eb="5">
      <t>セイ</t>
    </rPh>
    <rPh sb="5" eb="6">
      <t>スウ</t>
    </rPh>
    <phoneticPr fontId="3"/>
  </si>
  <si>
    <t>　救急出動件数</t>
    <rPh sb="1" eb="3">
      <t>キュウキュウシャ</t>
    </rPh>
    <rPh sb="3" eb="5">
      <t>シュツドウ</t>
    </rPh>
    <rPh sb="5" eb="7">
      <t>ケンスウ</t>
    </rPh>
    <phoneticPr fontId="3"/>
  </si>
  <si>
    <t>17-1</t>
    <phoneticPr fontId="2"/>
  </si>
  <si>
    <t>17-2</t>
  </si>
  <si>
    <t>17-3</t>
  </si>
  <si>
    <t>17-4</t>
  </si>
  <si>
    <t>17-5</t>
  </si>
  <si>
    <t>17-6</t>
  </si>
  <si>
    <t>資料：上山警察署</t>
    <rPh sb="0" eb="2">
      <t>シリョウ</t>
    </rPh>
    <rPh sb="3" eb="5">
      <t>カミノヤマ</t>
    </rPh>
    <rPh sb="5" eb="8">
      <t>ケイサツショ</t>
    </rPh>
    <phoneticPr fontId="5"/>
  </si>
  <si>
    <t xml:space="preserve">- </t>
  </si>
  <si>
    <t>1</t>
  </si>
  <si>
    <t>令和　３年</t>
    <rPh sb="0" eb="1">
      <t>レイ</t>
    </rPh>
    <rPh sb="1" eb="2">
      <t>ワ</t>
    </rPh>
    <rPh sb="4" eb="5">
      <t>ネン</t>
    </rPh>
    <phoneticPr fontId="5"/>
  </si>
  <si>
    <t>令和　２年</t>
    <rPh sb="0" eb="1">
      <t>レイ</t>
    </rPh>
    <rPh sb="1" eb="2">
      <t>ワ</t>
    </rPh>
    <rPh sb="4" eb="5">
      <t>ネン</t>
    </rPh>
    <phoneticPr fontId="5"/>
  </si>
  <si>
    <t>令和　元年</t>
    <rPh sb="0" eb="1">
      <t>レイ</t>
    </rPh>
    <rPh sb="1" eb="2">
      <t>ワ</t>
    </rPh>
    <rPh sb="3" eb="4">
      <t>ゲン</t>
    </rPh>
    <rPh sb="4" eb="5">
      <t>ネン</t>
    </rPh>
    <phoneticPr fontId="5"/>
  </si>
  <si>
    <t>平成３０年</t>
    <rPh sb="0" eb="2">
      <t>ヘイセイ</t>
    </rPh>
    <rPh sb="4" eb="5">
      <t>ネン</t>
    </rPh>
    <phoneticPr fontId="5"/>
  </si>
  <si>
    <t>平成２９年</t>
    <rPh sb="0" eb="2">
      <t>ヘイセイ</t>
    </rPh>
    <rPh sb="4" eb="5">
      <t>ネン</t>
    </rPh>
    <phoneticPr fontId="5"/>
  </si>
  <si>
    <t>平成２８年</t>
    <rPh sb="0" eb="2">
      <t>ヘイセイ</t>
    </rPh>
    <rPh sb="4" eb="5">
      <t>ネン</t>
    </rPh>
    <phoneticPr fontId="5"/>
  </si>
  <si>
    <t>平成２７年</t>
    <rPh sb="0" eb="2">
      <t>ヘイセイ</t>
    </rPh>
    <rPh sb="4" eb="5">
      <t>ネン</t>
    </rPh>
    <phoneticPr fontId="5"/>
  </si>
  <si>
    <t>平成２６年</t>
    <rPh sb="0" eb="2">
      <t>ヘイセイ</t>
    </rPh>
    <rPh sb="4" eb="5">
      <t>ネン</t>
    </rPh>
    <phoneticPr fontId="5"/>
  </si>
  <si>
    <t>平成２５年</t>
    <rPh sb="0" eb="2">
      <t>ヘイセイ</t>
    </rPh>
    <rPh sb="4" eb="5">
      <t>ネン</t>
    </rPh>
    <phoneticPr fontId="5"/>
  </si>
  <si>
    <t>平成２４年</t>
    <rPh sb="0" eb="2">
      <t>ヘイセイ</t>
    </rPh>
    <rPh sb="4" eb="5">
      <t>ネン</t>
    </rPh>
    <phoneticPr fontId="5"/>
  </si>
  <si>
    <t>平成２３年</t>
    <rPh sb="0" eb="2">
      <t>ヘイセイ</t>
    </rPh>
    <rPh sb="4" eb="5">
      <t>ネン</t>
    </rPh>
    <phoneticPr fontId="5"/>
  </si>
  <si>
    <t>平成２２年</t>
    <rPh sb="0" eb="2">
      <t>ヘイセイ</t>
    </rPh>
    <rPh sb="4" eb="5">
      <t>ネン</t>
    </rPh>
    <phoneticPr fontId="5"/>
  </si>
  <si>
    <t>平成２１年</t>
    <rPh sb="0" eb="2">
      <t>ヘイセイ</t>
    </rPh>
    <rPh sb="4" eb="5">
      <t>ネン</t>
    </rPh>
    <phoneticPr fontId="5"/>
  </si>
  <si>
    <t>平成２０年</t>
    <rPh sb="0" eb="2">
      <t>ヘイセイ</t>
    </rPh>
    <rPh sb="4" eb="5">
      <t>ネン</t>
    </rPh>
    <phoneticPr fontId="5"/>
  </si>
  <si>
    <t>平成１９年</t>
    <rPh sb="0" eb="2">
      <t>ヘイセイ</t>
    </rPh>
    <rPh sb="4" eb="5">
      <t>ネン</t>
    </rPh>
    <phoneticPr fontId="5"/>
  </si>
  <si>
    <t>平成１８年</t>
    <rPh sb="0" eb="2">
      <t>ヘイセイ</t>
    </rPh>
    <rPh sb="4" eb="5">
      <t>ネン</t>
    </rPh>
    <phoneticPr fontId="5"/>
  </si>
  <si>
    <t>検  挙</t>
    <rPh sb="0" eb="1">
      <t>ケン</t>
    </rPh>
    <rPh sb="3" eb="4">
      <t>キョ</t>
    </rPh>
    <phoneticPr fontId="5"/>
  </si>
  <si>
    <t>発  生</t>
    <rPh sb="0" eb="1">
      <t>ハツ</t>
    </rPh>
    <rPh sb="3" eb="4">
      <t>セイ</t>
    </rPh>
    <phoneticPr fontId="5"/>
  </si>
  <si>
    <t>そ  の  他</t>
    <rPh sb="0" eb="7">
      <t>ソノタ</t>
    </rPh>
    <phoneticPr fontId="5"/>
  </si>
  <si>
    <t>放      火</t>
    <rPh sb="0" eb="8">
      <t>ホウカ</t>
    </rPh>
    <phoneticPr fontId="5"/>
  </si>
  <si>
    <t>殺 人・強 盗</t>
    <rPh sb="0" eb="3">
      <t>サツジン</t>
    </rPh>
    <rPh sb="4" eb="7">
      <t>ゴウトウ</t>
    </rPh>
    <phoneticPr fontId="5"/>
  </si>
  <si>
    <t>総      数</t>
    <rPh sb="0" eb="8">
      <t>ソウスウ</t>
    </rPh>
    <phoneticPr fontId="5"/>
  </si>
  <si>
    <t>年</t>
    <rPh sb="0" eb="1">
      <t>トシ</t>
    </rPh>
    <phoneticPr fontId="5"/>
  </si>
  <si>
    <t>（件）</t>
    <rPh sb="1" eb="2">
      <t>ケン</t>
    </rPh>
    <phoneticPr fontId="5"/>
  </si>
  <si>
    <t>凶悪犯罪発生数及び検挙数</t>
    <rPh sb="0" eb="2">
      <t>キョウアク</t>
    </rPh>
    <rPh sb="2" eb="4">
      <t>ハンザイ</t>
    </rPh>
    <rPh sb="4" eb="5">
      <t>ハツ</t>
    </rPh>
    <rPh sb="5" eb="6">
      <t>セイ</t>
    </rPh>
    <rPh sb="6" eb="7">
      <t>スウ</t>
    </rPh>
    <rPh sb="7" eb="8">
      <t>オヨ</t>
    </rPh>
    <rPh sb="9" eb="10">
      <t>ケン</t>
    </rPh>
    <rPh sb="10" eb="11">
      <t>キョ</t>
    </rPh>
    <rPh sb="11" eb="12">
      <t>スウ</t>
    </rPh>
    <phoneticPr fontId="5"/>
  </si>
  <si>
    <t>その他</t>
    <rPh sb="2" eb="3">
      <t>タ</t>
    </rPh>
    <phoneticPr fontId="5"/>
  </si>
  <si>
    <t>風俗犯</t>
    <rPh sb="0" eb="2">
      <t>フウゾク</t>
    </rPh>
    <rPh sb="2" eb="3">
      <t>ハン</t>
    </rPh>
    <phoneticPr fontId="5"/>
  </si>
  <si>
    <t>偽造・賄賂</t>
    <rPh sb="0" eb="2">
      <t>ギゾウ</t>
    </rPh>
    <rPh sb="3" eb="5">
      <t>ワイロ</t>
    </rPh>
    <phoneticPr fontId="5"/>
  </si>
  <si>
    <t>横領</t>
    <rPh sb="0" eb="2">
      <t>オウリョウ</t>
    </rPh>
    <phoneticPr fontId="5"/>
  </si>
  <si>
    <t>詐欺</t>
    <rPh sb="0" eb="2">
      <t>サギ</t>
    </rPh>
    <phoneticPr fontId="5"/>
  </si>
  <si>
    <t>知能犯</t>
    <rPh sb="0" eb="3">
      <t>チノウハン</t>
    </rPh>
    <phoneticPr fontId="5"/>
  </si>
  <si>
    <t>窃盗犯</t>
    <rPh sb="0" eb="2">
      <t>セットウ</t>
    </rPh>
    <rPh sb="2" eb="3">
      <t>ハン</t>
    </rPh>
    <phoneticPr fontId="5"/>
  </si>
  <si>
    <t>脅迫・恐喝</t>
    <rPh sb="0" eb="2">
      <t>キョウハク</t>
    </rPh>
    <rPh sb="3" eb="5">
      <t>キョウカツ</t>
    </rPh>
    <phoneticPr fontId="5"/>
  </si>
  <si>
    <t>暴行・傷害</t>
    <rPh sb="0" eb="2">
      <t>ボウコウ</t>
    </rPh>
    <rPh sb="3" eb="5">
      <t>ショウガイ</t>
    </rPh>
    <phoneticPr fontId="5"/>
  </si>
  <si>
    <t>粗暴犯</t>
    <rPh sb="0" eb="1">
      <t>アラ</t>
    </rPh>
    <rPh sb="1" eb="2">
      <t>ボウリョク</t>
    </rPh>
    <rPh sb="2" eb="3">
      <t>ハン</t>
    </rPh>
    <phoneticPr fontId="5"/>
  </si>
  <si>
    <t>凶悪犯</t>
    <rPh sb="0" eb="1">
      <t>キョウ</t>
    </rPh>
    <rPh sb="1" eb="2">
      <t>アク</t>
    </rPh>
    <rPh sb="2" eb="3">
      <t>ハン</t>
    </rPh>
    <phoneticPr fontId="5"/>
  </si>
  <si>
    <t>令和３年</t>
    <rPh sb="0" eb="1">
      <t>レイ</t>
    </rPh>
    <rPh sb="1" eb="2">
      <t>ワ</t>
    </rPh>
    <phoneticPr fontId="5"/>
  </si>
  <si>
    <t>令和２年</t>
    <rPh sb="0" eb="1">
      <t>レイ</t>
    </rPh>
    <rPh sb="1" eb="2">
      <t>ワ</t>
    </rPh>
    <phoneticPr fontId="5"/>
  </si>
  <si>
    <t>刑法犯罪発生数及び検挙数</t>
    <rPh sb="0" eb="2">
      <t>ケイホウ</t>
    </rPh>
    <rPh sb="2" eb="4">
      <t>ハンザイ</t>
    </rPh>
    <rPh sb="4" eb="5">
      <t>ハツ</t>
    </rPh>
    <rPh sb="5" eb="6">
      <t>セイ</t>
    </rPh>
    <rPh sb="6" eb="7">
      <t>スウ</t>
    </rPh>
    <rPh sb="7" eb="8">
      <t>オヨ</t>
    </rPh>
    <rPh sb="9" eb="10">
      <t>ケン</t>
    </rPh>
    <rPh sb="10" eb="11">
      <t>キョ</t>
    </rPh>
    <rPh sb="11" eb="12">
      <t>スウ</t>
    </rPh>
    <phoneticPr fontId="5"/>
  </si>
  <si>
    <t>（注）（　）内は内数。</t>
    <rPh sb="1" eb="2">
      <t>チュウ</t>
    </rPh>
    <phoneticPr fontId="5"/>
  </si>
  <si>
    <t>その他</t>
    <rPh sb="2" eb="3">
      <t>タ</t>
    </rPh>
    <phoneticPr fontId="24"/>
  </si>
  <si>
    <t>ひき逃げ事件</t>
    <rPh sb="2" eb="3">
      <t>ニ</t>
    </rPh>
    <rPh sb="4" eb="6">
      <t>ジケン</t>
    </rPh>
    <phoneticPr fontId="24"/>
  </si>
  <si>
    <t>無免許</t>
    <rPh sb="0" eb="3">
      <t>ムメンキョ</t>
    </rPh>
    <phoneticPr fontId="24"/>
  </si>
  <si>
    <t>携帯電話</t>
    <rPh sb="0" eb="2">
      <t>ケイタイ</t>
    </rPh>
    <rPh sb="2" eb="4">
      <t>デンワ</t>
    </rPh>
    <phoneticPr fontId="24"/>
  </si>
  <si>
    <t>飲酒運転</t>
    <rPh sb="0" eb="2">
      <t>インシュ</t>
    </rPh>
    <rPh sb="2" eb="4">
      <t>ウンテン</t>
    </rPh>
    <phoneticPr fontId="24"/>
  </si>
  <si>
    <t>歩行者の違反</t>
    <rPh sb="0" eb="3">
      <t>ホコウシャ</t>
    </rPh>
    <rPh sb="4" eb="6">
      <t>イハン</t>
    </rPh>
    <phoneticPr fontId="24"/>
  </si>
  <si>
    <t>その他の違反</t>
    <rPh sb="2" eb="3">
      <t>タ</t>
    </rPh>
    <rPh sb="4" eb="6">
      <t>イハン</t>
    </rPh>
    <phoneticPr fontId="24"/>
  </si>
  <si>
    <t>安全速度違反</t>
    <rPh sb="0" eb="2">
      <t>アンゼン</t>
    </rPh>
    <rPh sb="2" eb="4">
      <t>ソクド</t>
    </rPh>
    <rPh sb="4" eb="6">
      <t>イハン</t>
    </rPh>
    <phoneticPr fontId="24"/>
  </si>
  <si>
    <t>安全不確認</t>
    <rPh sb="0" eb="2">
      <t>アンゼン</t>
    </rPh>
    <rPh sb="2" eb="3">
      <t>フ</t>
    </rPh>
    <rPh sb="3" eb="5">
      <t>カクニン</t>
    </rPh>
    <phoneticPr fontId="24"/>
  </si>
  <si>
    <t>動静不注視</t>
    <rPh sb="0" eb="2">
      <t>ドウセイ</t>
    </rPh>
    <rPh sb="2" eb="3">
      <t>フ</t>
    </rPh>
    <rPh sb="3" eb="5">
      <t>チュウシ</t>
    </rPh>
    <phoneticPr fontId="24"/>
  </si>
  <si>
    <t>前方不注意</t>
    <rPh sb="0" eb="2">
      <t>ゼンポウ</t>
    </rPh>
    <rPh sb="2" eb="5">
      <t>フチュウイ</t>
    </rPh>
    <phoneticPr fontId="24"/>
  </si>
  <si>
    <t>運転操作</t>
    <rPh sb="0" eb="2">
      <t>ウンテン</t>
    </rPh>
    <rPh sb="2" eb="4">
      <t>ソウサ</t>
    </rPh>
    <phoneticPr fontId="24"/>
  </si>
  <si>
    <t>酒酔い運転(酩酊状態)</t>
    <rPh sb="0" eb="2">
      <t>サケヨ</t>
    </rPh>
    <rPh sb="3" eb="5">
      <t>ウンテン</t>
    </rPh>
    <rPh sb="6" eb="8">
      <t>メイテイ</t>
    </rPh>
    <rPh sb="8" eb="10">
      <t>ジョウタイ</t>
    </rPh>
    <phoneticPr fontId="24"/>
  </si>
  <si>
    <t>過労運転</t>
    <rPh sb="0" eb="2">
      <t>カロウ</t>
    </rPh>
    <rPh sb="2" eb="4">
      <t>ウンテン</t>
    </rPh>
    <phoneticPr fontId="24"/>
  </si>
  <si>
    <t>一時不停止</t>
    <rPh sb="0" eb="2">
      <t>イチジ</t>
    </rPh>
    <rPh sb="2" eb="3">
      <t>フ</t>
    </rPh>
    <rPh sb="3" eb="5">
      <t>テイシ</t>
    </rPh>
    <phoneticPr fontId="24"/>
  </si>
  <si>
    <t>歩行者妨害</t>
    <rPh sb="0" eb="3">
      <t>ホコウシャ</t>
    </rPh>
    <rPh sb="3" eb="5">
      <t>ボウガイ</t>
    </rPh>
    <phoneticPr fontId="24"/>
  </si>
  <si>
    <t>優先通行妨害</t>
    <rPh sb="0" eb="2">
      <t>ユウセン</t>
    </rPh>
    <rPh sb="2" eb="4">
      <t>ツウコウ</t>
    </rPh>
    <rPh sb="4" eb="6">
      <t>ボウガイ</t>
    </rPh>
    <phoneticPr fontId="24"/>
  </si>
  <si>
    <t>追越し不適</t>
    <rPh sb="0" eb="1">
      <t>ツイ</t>
    </rPh>
    <rPh sb="1" eb="2">
      <t>コシ</t>
    </rPh>
    <rPh sb="3" eb="4">
      <t>フ</t>
    </rPh>
    <rPh sb="4" eb="5">
      <t>テキ</t>
    </rPh>
    <phoneticPr fontId="24"/>
  </si>
  <si>
    <t>速度違反</t>
    <rPh sb="0" eb="1">
      <t>ソク</t>
    </rPh>
    <rPh sb="1" eb="2">
      <t>タビ</t>
    </rPh>
    <rPh sb="2" eb="3">
      <t>タガ</t>
    </rPh>
    <rPh sb="3" eb="4">
      <t>ハン</t>
    </rPh>
    <phoneticPr fontId="24"/>
  </si>
  <si>
    <t>通行区分(右側)</t>
    <rPh sb="0" eb="2">
      <t>ツウコウ</t>
    </rPh>
    <rPh sb="2" eb="4">
      <t>クブン</t>
    </rPh>
    <rPh sb="5" eb="7">
      <t>ミギガワ</t>
    </rPh>
    <phoneticPr fontId="24"/>
  </si>
  <si>
    <t>信号無視</t>
    <rPh sb="0" eb="1">
      <t>シン</t>
    </rPh>
    <rPh sb="1" eb="2">
      <t>ゴウ</t>
    </rPh>
    <rPh sb="2" eb="3">
      <t>ム</t>
    </rPh>
    <rPh sb="3" eb="4">
      <t>シ</t>
    </rPh>
    <phoneticPr fontId="24"/>
  </si>
  <si>
    <t>死亡事故</t>
    <rPh sb="0" eb="1">
      <t>シ</t>
    </rPh>
    <rPh sb="1" eb="2">
      <t>ボウ</t>
    </rPh>
    <rPh sb="2" eb="3">
      <t>コト</t>
    </rPh>
    <rPh sb="3" eb="4">
      <t>コ</t>
    </rPh>
    <phoneticPr fontId="24"/>
  </si>
  <si>
    <t>総数</t>
    <rPh sb="0" eb="1">
      <t>ソウ</t>
    </rPh>
    <rPh sb="1" eb="2">
      <t>スウ</t>
    </rPh>
    <phoneticPr fontId="24"/>
  </si>
  <si>
    <t>令和３年</t>
    <rPh sb="0" eb="1">
      <t>レイ</t>
    </rPh>
    <rPh sb="1" eb="2">
      <t>ワ</t>
    </rPh>
    <rPh sb="3" eb="4">
      <t>ネン</t>
    </rPh>
    <phoneticPr fontId="5"/>
  </si>
  <si>
    <t>令和２年</t>
    <rPh sb="0" eb="1">
      <t>レイ</t>
    </rPh>
    <rPh sb="1" eb="2">
      <t>ワ</t>
    </rPh>
    <rPh sb="3" eb="4">
      <t>ネン</t>
    </rPh>
    <phoneticPr fontId="5"/>
  </si>
  <si>
    <t>令和元年</t>
    <rPh sb="0" eb="1">
      <t>レイ</t>
    </rPh>
    <rPh sb="1" eb="2">
      <t>ワ</t>
    </rPh>
    <rPh sb="2" eb="3">
      <t>ゲン</t>
    </rPh>
    <rPh sb="3" eb="4">
      <t>ネン</t>
    </rPh>
    <phoneticPr fontId="5"/>
  </si>
  <si>
    <t>交通事故発生数</t>
    <rPh sb="0" eb="4">
      <t>コウツウジコ</t>
    </rPh>
    <rPh sb="4" eb="5">
      <t>ハツ</t>
    </rPh>
    <rPh sb="5" eb="6">
      <t>セイ</t>
    </rPh>
    <rPh sb="6" eb="7">
      <t>スウ</t>
    </rPh>
    <phoneticPr fontId="5"/>
  </si>
  <si>
    <t xml:space="preserve">        資料：消防本部</t>
    <rPh sb="8" eb="10">
      <t>シリョウ</t>
    </rPh>
    <rPh sb="11" eb="13">
      <t>ショウボウ</t>
    </rPh>
    <rPh sb="13" eb="15">
      <t>ホンブ</t>
    </rPh>
    <phoneticPr fontId="5"/>
  </si>
  <si>
    <t>令和　元年</t>
    <rPh sb="0" eb="1">
      <t>レイ</t>
    </rPh>
    <rPh sb="1" eb="2">
      <t>ワ</t>
    </rPh>
    <rPh sb="3" eb="4">
      <t>ゲン</t>
    </rPh>
    <phoneticPr fontId="5"/>
  </si>
  <si>
    <t>（千円）</t>
  </si>
  <si>
    <t>（㎡）</t>
  </si>
  <si>
    <t>（世帯）</t>
  </si>
  <si>
    <t>（棟）</t>
  </si>
  <si>
    <t>（件）</t>
  </si>
  <si>
    <t>損害額</t>
    <rPh sb="0" eb="2">
      <t>ソンガイ</t>
    </rPh>
    <rPh sb="2" eb="3">
      <t>ガク</t>
    </rPh>
    <phoneticPr fontId="5"/>
  </si>
  <si>
    <t>建物焼損面積</t>
    <rPh sb="0" eb="2">
      <t>タテモノ</t>
    </rPh>
    <rPh sb="2" eb="3">
      <t>ショウシツ</t>
    </rPh>
    <rPh sb="3" eb="4">
      <t>ソン</t>
    </rPh>
    <rPh sb="4" eb="6">
      <t>メンセキ</t>
    </rPh>
    <phoneticPr fontId="5"/>
  </si>
  <si>
    <t>り災世帯数</t>
    <rPh sb="1" eb="2">
      <t>サイ</t>
    </rPh>
    <rPh sb="2" eb="5">
      <t>セタイスウ</t>
    </rPh>
    <phoneticPr fontId="5"/>
  </si>
  <si>
    <t>焼損棟数</t>
    <rPh sb="0" eb="1">
      <t>ヤ</t>
    </rPh>
    <rPh sb="1" eb="2">
      <t>ソン</t>
    </rPh>
    <rPh sb="2" eb="3">
      <t>ムネ</t>
    </rPh>
    <rPh sb="3" eb="4">
      <t>スウ</t>
    </rPh>
    <phoneticPr fontId="5"/>
  </si>
  <si>
    <t>件    数</t>
    <rPh sb="0" eb="6">
      <t>ケンスウ</t>
    </rPh>
    <phoneticPr fontId="5"/>
  </si>
  <si>
    <t>火災発生数</t>
    <rPh sb="0" eb="2">
      <t>カサイ</t>
    </rPh>
    <rPh sb="2" eb="3">
      <t>ハツ</t>
    </rPh>
    <rPh sb="3" eb="4">
      <t>セイ</t>
    </rPh>
    <rPh sb="4" eb="5">
      <t>スウ</t>
    </rPh>
    <phoneticPr fontId="5"/>
  </si>
  <si>
    <t>（注）その他は転院搬送、医師搬送、資機材等輸送など。</t>
    <rPh sb="1" eb="2">
      <t>チュウ</t>
    </rPh>
    <phoneticPr fontId="5"/>
  </si>
  <si>
    <t>　　　資料：消防本部</t>
    <rPh sb="3" eb="5">
      <t>シリョウ</t>
    </rPh>
    <rPh sb="6" eb="8">
      <t>ショウボウ</t>
    </rPh>
    <rPh sb="8" eb="10">
      <t>ホンブ</t>
    </rPh>
    <phoneticPr fontId="5"/>
  </si>
  <si>
    <t>急病</t>
    <rPh sb="0" eb="2">
      <t>キュウビョウ</t>
    </rPh>
    <phoneticPr fontId="5"/>
  </si>
  <si>
    <t>自損行為</t>
    <rPh sb="0" eb="2">
      <t>ジソン</t>
    </rPh>
    <rPh sb="2" eb="4">
      <t>コウイ</t>
    </rPh>
    <phoneticPr fontId="5"/>
  </si>
  <si>
    <t>加害</t>
    <rPh sb="0" eb="2">
      <t>カガイ</t>
    </rPh>
    <phoneticPr fontId="5"/>
  </si>
  <si>
    <t>一般負傷</t>
    <rPh sb="0" eb="2">
      <t>イッパン</t>
    </rPh>
    <rPh sb="2" eb="4">
      <t>フショウ</t>
    </rPh>
    <phoneticPr fontId="5"/>
  </si>
  <si>
    <t>運動競技</t>
    <rPh sb="0" eb="2">
      <t>ウンドウ</t>
    </rPh>
    <rPh sb="2" eb="4">
      <t>キョウギ</t>
    </rPh>
    <phoneticPr fontId="5"/>
  </si>
  <si>
    <t>労働災害</t>
    <rPh sb="0" eb="2">
      <t>ロウドウ</t>
    </rPh>
    <rPh sb="2" eb="4">
      <t>サイガイ</t>
    </rPh>
    <phoneticPr fontId="5"/>
  </si>
  <si>
    <t>交通事故</t>
    <rPh sb="0" eb="2">
      <t>コウツウ</t>
    </rPh>
    <rPh sb="2" eb="4">
      <t>ジコ</t>
    </rPh>
    <phoneticPr fontId="5"/>
  </si>
  <si>
    <t>水難</t>
    <rPh sb="0" eb="2">
      <t>スイナン</t>
    </rPh>
    <phoneticPr fontId="5"/>
  </si>
  <si>
    <t>自然災害</t>
    <rPh sb="0" eb="2">
      <t>シゼン</t>
    </rPh>
    <rPh sb="2" eb="4">
      <t>サイガイ</t>
    </rPh>
    <phoneticPr fontId="5"/>
  </si>
  <si>
    <t>火災</t>
    <rPh sb="0" eb="2">
      <t>カサイ</t>
    </rPh>
    <phoneticPr fontId="5"/>
  </si>
  <si>
    <t>救急出動件数</t>
    <rPh sb="0" eb="2">
      <t>キュウキュウシャ</t>
    </rPh>
    <rPh sb="2" eb="4">
      <t>シュツドウ</t>
    </rPh>
    <rPh sb="4" eb="6">
      <t>ケンスウ</t>
    </rPh>
    <phoneticPr fontId="5"/>
  </si>
  <si>
    <t xml:space="preserve">     資料：消防本部</t>
  </si>
  <si>
    <t>累  計</t>
  </si>
  <si>
    <t>月別計</t>
  </si>
  <si>
    <t>その他</t>
  </si>
  <si>
    <t>急病</t>
  </si>
  <si>
    <t xml:space="preserve">自損行為 </t>
    <rPh sb="2" eb="3">
      <t>ギョウ</t>
    </rPh>
    <rPh sb="3" eb="4">
      <t>タメ</t>
    </rPh>
    <phoneticPr fontId="24"/>
  </si>
  <si>
    <t>加害</t>
  </si>
  <si>
    <t>一般負傷</t>
  </si>
  <si>
    <t>運動競技</t>
  </si>
  <si>
    <t>労働災害</t>
  </si>
  <si>
    <t>交通事故</t>
  </si>
  <si>
    <t>水難</t>
  </si>
  <si>
    <t>自然災害</t>
    <rPh sb="0" eb="1">
      <t>ジ</t>
    </rPh>
    <rPh sb="1" eb="2">
      <t>ゼン</t>
    </rPh>
    <rPh sb="2" eb="3">
      <t>ワザワ</t>
    </rPh>
    <rPh sb="3" eb="4">
      <t>ガイ</t>
    </rPh>
    <phoneticPr fontId="24"/>
  </si>
  <si>
    <t>火災</t>
  </si>
  <si>
    <t>計</t>
  </si>
  <si>
    <t>12月</t>
  </si>
  <si>
    <t>11月</t>
  </si>
  <si>
    <t>10月</t>
  </si>
  <si>
    <t>９月</t>
  </si>
  <si>
    <t>８月</t>
  </si>
  <si>
    <t>７月</t>
  </si>
  <si>
    <t>６月</t>
  </si>
  <si>
    <t>５月</t>
  </si>
  <si>
    <t>４月</t>
  </si>
  <si>
    <t>３月</t>
  </si>
  <si>
    <t>２月</t>
  </si>
  <si>
    <t>１月</t>
  </si>
  <si>
    <t>月別救急出動件数（令和３年）</t>
    <rPh sb="9" eb="11">
      <t>レイワ</t>
    </rPh>
    <rPh sb="12" eb="13">
      <t>ネン</t>
    </rPh>
    <phoneticPr fontId="2"/>
  </si>
  <si>
    <t>　月別救急出動件数（令和３年）</t>
    <rPh sb="10" eb="12">
      <t>レイワ</t>
    </rPh>
    <rPh sb="13" eb="1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</si>
</sst>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0_);[Red]\(0\)"/>
    <numFmt numFmtId="177" formatCode="#,##0_);[Red]\(#,##0\)"/>
    <numFmt numFmtId="178" formatCode="0_ "/>
    <numFmt numFmtId="179" formatCode="0_);\(0\)"/>
  </numFmts>
  <fonts count="27" x14ac:knownFonts="1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</font>
    <font>
      <u/>
      <sz val="11"/>
      <color theme="10"/>
      <name val="ＭＳ Ｐゴシック"/>
      <family val="3"/>
    </font>
    <font>
      <sz val="6"/>
      <name val="游ゴシック"/>
      <family val="3"/>
      <scheme val="minor"/>
    </font>
    <font>
      <sz val="12"/>
      <color theme="1"/>
      <name val="ＭＳ ゴシック"/>
      <family val="3"/>
      <charset val="128"/>
    </font>
    <font>
      <sz val="14"/>
      <color theme="1"/>
      <name val="HG創英角ｺﾞｼｯｸUB"/>
      <family val="3"/>
      <charset val="128"/>
    </font>
    <font>
      <sz val="12"/>
      <color theme="1"/>
      <name val="游ゴシック"/>
      <family val="2"/>
      <charset val="128"/>
      <scheme val="minor"/>
    </font>
    <font>
      <sz val="9"/>
      <name val="ＭＳ 明朝"/>
      <family val="1"/>
    </font>
    <font>
      <sz val="10"/>
      <name val="ＭＳ 明朝"/>
      <family val="1"/>
    </font>
    <font>
      <sz val="14"/>
      <name val="ＭＳ 明朝"/>
      <family val="1"/>
    </font>
    <font>
      <sz val="11"/>
      <color theme="1"/>
      <name val="游ゴシック"/>
      <family val="3"/>
      <scheme val="minor"/>
    </font>
    <font>
      <u/>
      <sz val="14"/>
      <color theme="10"/>
      <name val="ＭＳ Ｐゴシック"/>
      <family val="3"/>
    </font>
    <font>
      <u/>
      <sz val="12"/>
      <color theme="1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name val="ＭＳ Ｐゴシック"/>
      <family val="3"/>
    </font>
    <font>
      <sz val="9"/>
      <color theme="1"/>
      <name val="ＭＳ 明朝"/>
      <family val="1"/>
    </font>
    <font>
      <b/>
      <u/>
      <sz val="12"/>
      <name val="ＭＳ ゴシック"/>
      <family val="3"/>
    </font>
    <font>
      <b/>
      <u/>
      <sz val="10"/>
      <name val="ＭＳ 明朝"/>
      <family val="1"/>
    </font>
    <font>
      <sz val="10"/>
      <color theme="1"/>
      <name val="ＭＳ Ｐゴシック"/>
      <family val="3"/>
    </font>
    <font>
      <sz val="10"/>
      <color theme="1"/>
      <name val="ＭＳ 明朝"/>
      <family val="1"/>
    </font>
    <font>
      <u/>
      <sz val="11"/>
      <color theme="1"/>
      <name val="ＭＳ Ｐゴシック"/>
      <family val="3"/>
    </font>
    <font>
      <b/>
      <u/>
      <sz val="10"/>
      <color theme="1"/>
      <name val="ＭＳ 明朝"/>
      <family val="1"/>
    </font>
    <font>
      <sz val="14"/>
      <name val="ｺﾞｼｯｸ"/>
      <family val="3"/>
    </font>
    <font>
      <b/>
      <u/>
      <sz val="12"/>
      <name val="ＭＳ 明朝"/>
      <family val="1"/>
    </font>
    <font>
      <sz val="14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</borders>
  <cellStyleXfs count="8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/>
    <xf numFmtId="0" fontId="12" fillId="0" borderId="0"/>
    <xf numFmtId="38" fontId="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8" fillId="0" borderId="0" xfId="0" applyFont="1">
      <alignment vertical="center"/>
    </xf>
    <xf numFmtId="49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2" applyFont="1" applyAlignment="1">
      <alignment vertical="center"/>
    </xf>
    <xf numFmtId="49" fontId="13" fillId="0" borderId="0" xfId="1" applyNumberFormat="1" applyFont="1" applyBorder="1" applyAlignment="1">
      <alignment horizontal="center" vertical="center"/>
    </xf>
    <xf numFmtId="49" fontId="14" fillId="0" borderId="0" xfId="1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10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3" fillId="0" borderId="0" xfId="2" applyFont="1" applyBorder="1" applyAlignment="1">
      <alignment vertical="center"/>
    </xf>
    <xf numFmtId="0" fontId="4" fillId="0" borderId="0" xfId="1" applyAlignment="1">
      <alignment vertical="center"/>
    </xf>
    <xf numFmtId="0" fontId="10" fillId="0" borderId="2" xfId="2" applyFont="1" applyFill="1" applyBorder="1" applyAlignment="1">
      <alignment vertical="center"/>
    </xf>
    <xf numFmtId="0" fontId="9" fillId="0" borderId="0" xfId="2" applyFont="1" applyAlignment="1">
      <alignment horizontal="right" vertical="center"/>
    </xf>
    <xf numFmtId="0" fontId="10" fillId="0" borderId="6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0" fillId="0" borderId="6" xfId="2" applyFont="1" applyFill="1" applyBorder="1" applyAlignment="1">
      <alignment vertical="center"/>
    </xf>
    <xf numFmtId="0" fontId="10" fillId="0" borderId="0" xfId="2" applyFont="1" applyBorder="1" applyAlignment="1">
      <alignment vertical="center"/>
    </xf>
    <xf numFmtId="0" fontId="10" fillId="0" borderId="9" xfId="2" applyFont="1" applyBorder="1" applyAlignment="1">
      <alignment vertical="center"/>
    </xf>
    <xf numFmtId="0" fontId="10" fillId="0" borderId="5" xfId="2" applyFont="1" applyFill="1" applyBorder="1" applyAlignment="1">
      <alignment vertical="center"/>
    </xf>
    <xf numFmtId="0" fontId="10" fillId="0" borderId="4" xfId="2" applyFont="1" applyBorder="1" applyAlignment="1">
      <alignment vertical="center"/>
    </xf>
    <xf numFmtId="0" fontId="10" fillId="0" borderId="2" xfId="2" applyFont="1" applyFill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177" fontId="10" fillId="0" borderId="6" xfId="4" applyNumberFormat="1" applyFont="1" applyBorder="1" applyAlignment="1">
      <alignment vertical="center"/>
    </xf>
    <xf numFmtId="177" fontId="10" fillId="0" borderId="5" xfId="4" applyNumberFormat="1" applyFont="1" applyBorder="1" applyAlignment="1">
      <alignment vertical="center"/>
    </xf>
    <xf numFmtId="0" fontId="10" fillId="0" borderId="6" xfId="2" applyFont="1" applyBorder="1" applyAlignment="1">
      <alignment horizontal="left" vertical="center"/>
    </xf>
    <xf numFmtId="0" fontId="10" fillId="0" borderId="5" xfId="2" applyFont="1" applyBorder="1" applyAlignment="1">
      <alignment horizontal="left" vertical="center"/>
    </xf>
    <xf numFmtId="177" fontId="10" fillId="0" borderId="2" xfId="4" applyNumberFormat="1" applyFont="1" applyBorder="1" applyAlignment="1">
      <alignment vertical="center"/>
    </xf>
    <xf numFmtId="0" fontId="10" fillId="0" borderId="11" xfId="2" applyFont="1" applyFill="1" applyBorder="1" applyAlignment="1">
      <alignment horizontal="center" vertical="center"/>
    </xf>
    <xf numFmtId="176" fontId="10" fillId="0" borderId="5" xfId="4" applyNumberFormat="1" applyFont="1" applyBorder="1" applyAlignment="1">
      <alignment horizontal="right" vertical="center"/>
    </xf>
    <xf numFmtId="0" fontId="18" fillId="0" borderId="0" xfId="2" applyFont="1" applyAlignment="1">
      <alignment vertical="center"/>
    </xf>
    <xf numFmtId="0" fontId="4" fillId="0" borderId="0" xfId="1" applyFont="1" applyAlignment="1">
      <alignment vertical="center"/>
    </xf>
    <xf numFmtId="0" fontId="19" fillId="0" borderId="0" xfId="2" applyFont="1" applyAlignment="1">
      <alignment vertical="center"/>
    </xf>
    <xf numFmtId="0" fontId="20" fillId="0" borderId="0" xfId="2" applyFont="1" applyAlignment="1">
      <alignment vertical="center"/>
    </xf>
    <xf numFmtId="49" fontId="21" fillId="0" borderId="6" xfId="2" applyNumberFormat="1" applyFont="1" applyBorder="1" applyAlignment="1">
      <alignment horizontal="right" vertical="center"/>
    </xf>
    <xf numFmtId="49" fontId="21" fillId="0" borderId="8" xfId="2" applyNumberFormat="1" applyFont="1" applyBorder="1" applyAlignment="1">
      <alignment horizontal="right" vertical="center"/>
    </xf>
    <xf numFmtId="49" fontId="21" fillId="0" borderId="5" xfId="2" applyNumberFormat="1" applyFont="1" applyBorder="1" applyAlignment="1">
      <alignment horizontal="right" vertical="center"/>
    </xf>
    <xf numFmtId="178" fontId="21" fillId="0" borderId="5" xfId="2" applyNumberFormat="1" applyFont="1" applyBorder="1" applyAlignment="1">
      <alignment horizontal="right" vertical="center"/>
    </xf>
    <xf numFmtId="178" fontId="21" fillId="0" borderId="8" xfId="2" applyNumberFormat="1" applyFont="1" applyBorder="1" applyAlignment="1">
      <alignment horizontal="right" vertical="center"/>
    </xf>
    <xf numFmtId="0" fontId="21" fillId="0" borderId="2" xfId="2" applyFont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23" fillId="0" borderId="0" xfId="2" applyFont="1" applyAlignment="1">
      <alignment vertical="center"/>
    </xf>
    <xf numFmtId="178" fontId="10" fillId="0" borderId="2" xfId="2" applyNumberFormat="1" applyFont="1" applyBorder="1" applyAlignment="1">
      <alignment horizontal="right" vertical="center"/>
    </xf>
    <xf numFmtId="178" fontId="10" fillId="0" borderId="6" xfId="2" applyNumberFormat="1" applyFont="1" applyBorder="1" applyAlignment="1">
      <alignment vertical="center"/>
    </xf>
    <xf numFmtId="0" fontId="16" fillId="0" borderId="12" xfId="2" applyFont="1" applyBorder="1" applyAlignment="1">
      <alignment vertical="center"/>
    </xf>
    <xf numFmtId="178" fontId="10" fillId="0" borderId="6" xfId="2" applyNumberFormat="1" applyFont="1" applyBorder="1" applyAlignment="1">
      <alignment horizontal="right" vertical="center"/>
    </xf>
    <xf numFmtId="178" fontId="10" fillId="0" borderId="5" xfId="2" applyNumberFormat="1" applyFont="1" applyBorder="1" applyAlignment="1">
      <alignment horizontal="right" vertical="center"/>
    </xf>
    <xf numFmtId="0" fontId="16" fillId="0" borderId="10" xfId="2" applyFont="1" applyBorder="1" applyAlignment="1">
      <alignment vertical="center"/>
    </xf>
    <xf numFmtId="0" fontId="10" fillId="0" borderId="2" xfId="2" applyFont="1" applyBorder="1" applyAlignment="1">
      <alignment horizontal="left" vertical="center"/>
    </xf>
    <xf numFmtId="0" fontId="16" fillId="0" borderId="9" xfId="2" applyFont="1" applyBorder="1" applyAlignment="1">
      <alignment vertical="center"/>
    </xf>
    <xf numFmtId="178" fontId="10" fillId="0" borderId="3" xfId="2" applyNumberFormat="1" applyFont="1" applyBorder="1" applyAlignment="1">
      <alignment vertical="center"/>
    </xf>
    <xf numFmtId="0" fontId="10" fillId="0" borderId="3" xfId="2" applyFont="1" applyBorder="1" applyAlignment="1">
      <alignment vertical="center"/>
    </xf>
    <xf numFmtId="178" fontId="10" fillId="0" borderId="2" xfId="2" applyNumberFormat="1" applyFont="1" applyBorder="1" applyAlignment="1">
      <alignment vertical="center"/>
    </xf>
    <xf numFmtId="178" fontId="10" fillId="0" borderId="5" xfId="2" applyNumberFormat="1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11" xfId="2" applyFont="1" applyBorder="1" applyAlignment="1">
      <alignment vertical="center"/>
    </xf>
    <xf numFmtId="0" fontId="18" fillId="0" borderId="0" xfId="2" applyFont="1" applyBorder="1" applyAlignment="1">
      <alignment vertical="center"/>
    </xf>
    <xf numFmtId="49" fontId="10" fillId="0" borderId="5" xfId="4" applyNumberFormat="1" applyFont="1" applyBorder="1" applyAlignment="1">
      <alignment horizontal="right" vertical="center"/>
    </xf>
    <xf numFmtId="179" fontId="10" fillId="0" borderId="6" xfId="2" applyNumberFormat="1" applyFont="1" applyBorder="1" applyAlignment="1">
      <alignment horizontal="right" vertical="center"/>
    </xf>
    <xf numFmtId="49" fontId="10" fillId="0" borderId="6" xfId="2" applyNumberFormat="1" applyFont="1" applyBorder="1" applyAlignment="1">
      <alignment horizontal="right" vertical="center"/>
    </xf>
    <xf numFmtId="179" fontId="10" fillId="0" borderId="5" xfId="2" applyNumberFormat="1" applyFont="1" applyBorder="1" applyAlignment="1">
      <alignment horizontal="right" vertical="center"/>
    </xf>
    <xf numFmtId="0" fontId="10" fillId="0" borderId="0" xfId="2" applyFont="1" applyAlignment="1">
      <alignment horizontal="right" vertical="center"/>
    </xf>
    <xf numFmtId="177" fontId="10" fillId="0" borderId="8" xfId="4" applyNumberFormat="1" applyFont="1" applyBorder="1" applyAlignment="1">
      <alignment vertical="center"/>
    </xf>
    <xf numFmtId="0" fontId="10" fillId="0" borderId="6" xfId="2" applyFont="1" applyBorder="1" applyAlignment="1">
      <alignment horizontal="right" vertical="center"/>
    </xf>
    <xf numFmtId="0" fontId="10" fillId="0" borderId="6" xfId="2" applyFont="1" applyBorder="1" applyAlignment="1">
      <alignment horizontal="right" vertical="center" shrinkToFit="1"/>
    </xf>
    <xf numFmtId="0" fontId="10" fillId="0" borderId="3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 shrinkToFit="1"/>
    </xf>
    <xf numFmtId="0" fontId="10" fillId="0" borderId="7" xfId="2" applyFont="1" applyBorder="1" applyAlignment="1">
      <alignment vertical="center"/>
    </xf>
    <xf numFmtId="177" fontId="10" fillId="0" borderId="5" xfId="2" applyNumberFormat="1" applyFont="1" applyBorder="1" applyAlignment="1">
      <alignment horizontal="right" vertical="center"/>
    </xf>
    <xf numFmtId="0" fontId="10" fillId="0" borderId="11" xfId="2" applyFont="1" applyBorder="1" applyAlignment="1">
      <alignment vertical="center"/>
    </xf>
    <xf numFmtId="177" fontId="10" fillId="0" borderId="19" xfId="4" applyNumberFormat="1" applyFont="1" applyFill="1" applyBorder="1" applyAlignment="1">
      <alignment horizontal="right" vertical="center" shrinkToFit="1"/>
    </xf>
    <xf numFmtId="177" fontId="10" fillId="0" borderId="6" xfId="4" applyNumberFormat="1" applyFont="1" applyFill="1" applyBorder="1" applyAlignment="1">
      <alignment horizontal="right" vertical="center"/>
    </xf>
    <xf numFmtId="177" fontId="10" fillId="0" borderId="2" xfId="4" applyNumberFormat="1" applyFont="1" applyFill="1" applyBorder="1" applyAlignment="1">
      <alignment horizontal="right" vertical="center"/>
    </xf>
    <xf numFmtId="0" fontId="26" fillId="0" borderId="0" xfId="2" applyFont="1" applyAlignment="1">
      <alignment vertical="center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21" fillId="0" borderId="18" xfId="2" applyFont="1" applyBorder="1" applyAlignment="1">
      <alignment horizontal="center" vertical="center"/>
    </xf>
    <xf numFmtId="0" fontId="21" fillId="0" borderId="17" xfId="2" applyFont="1" applyBorder="1" applyAlignment="1">
      <alignment horizontal="center" vertical="center"/>
    </xf>
    <xf numFmtId="0" fontId="21" fillId="0" borderId="9" xfId="2" applyFont="1" applyBorder="1" applyAlignment="1">
      <alignment horizontal="center" vertical="center"/>
    </xf>
    <xf numFmtId="0" fontId="21" fillId="0" borderId="16" xfId="2" applyFont="1" applyBorder="1" applyAlignment="1">
      <alignment horizontal="center" vertical="center"/>
    </xf>
    <xf numFmtId="0" fontId="17" fillId="0" borderId="0" xfId="2" applyFont="1" applyBorder="1" applyAlignment="1">
      <alignment horizontal="right" vertical="center"/>
    </xf>
    <xf numFmtId="0" fontId="21" fillId="0" borderId="13" xfId="2" applyFont="1" applyBorder="1" applyAlignment="1">
      <alignment horizontal="center" vertical="center"/>
    </xf>
    <xf numFmtId="0" fontId="21" fillId="0" borderId="15" xfId="2" applyFont="1" applyBorder="1" applyAlignment="1">
      <alignment horizontal="center" vertical="center"/>
    </xf>
    <xf numFmtId="0" fontId="21" fillId="0" borderId="7" xfId="2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/>
    </xf>
    <xf numFmtId="0" fontId="21" fillId="0" borderId="7" xfId="2" applyFont="1" applyFill="1" applyBorder="1" applyAlignment="1">
      <alignment horizontal="center" vertical="center"/>
    </xf>
    <xf numFmtId="0" fontId="21" fillId="0" borderId="11" xfId="2" applyFont="1" applyBorder="1" applyAlignment="1">
      <alignment horizontal="center" vertical="center"/>
    </xf>
    <xf numFmtId="0" fontId="21" fillId="0" borderId="1" xfId="2" applyFont="1" applyBorder="1" applyAlignment="1">
      <alignment horizontal="center" vertical="center"/>
    </xf>
    <xf numFmtId="0" fontId="21" fillId="0" borderId="2" xfId="2" applyFont="1" applyBorder="1" applyAlignment="1">
      <alignment horizontal="center" vertical="center"/>
    </xf>
    <xf numFmtId="0" fontId="9" fillId="0" borderId="0" xfId="2" applyFont="1" applyBorder="1" applyAlignment="1">
      <alignment horizontal="right" vertical="center"/>
    </xf>
    <xf numFmtId="0" fontId="10" fillId="0" borderId="13" xfId="2" applyFont="1" applyBorder="1" applyAlignment="1">
      <alignment horizontal="center" vertical="center"/>
    </xf>
    <xf numFmtId="0" fontId="10" fillId="0" borderId="15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0" fillId="0" borderId="14" xfId="2" applyFont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/>
    </xf>
    <xf numFmtId="0" fontId="3" fillId="0" borderId="2" xfId="5" applyFont="1" applyFill="1" applyBorder="1" applyAlignment="1">
      <alignment horizontal="center" vertical="center"/>
    </xf>
    <xf numFmtId="0" fontId="9" fillId="0" borderId="4" xfId="2" applyFont="1" applyBorder="1" applyAlignment="1">
      <alignment horizontal="right" vertical="center"/>
    </xf>
    <xf numFmtId="0" fontId="25" fillId="0" borderId="0" xfId="2" applyFont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0" fillId="0" borderId="6" xfId="2" applyFont="1" applyFill="1" applyBorder="1" applyAlignment="1">
      <alignment horizontal="center" vertical="center"/>
    </xf>
  </cellXfs>
  <cellStyles count="8">
    <cellStyle name="ハイパーリンク" xfId="1" builtinId="8"/>
    <cellStyle name="桁区切り 2" xfId="4"/>
    <cellStyle name="桁区切り 3" xfId="6"/>
    <cellStyle name="通貨 2" xfId="7"/>
    <cellStyle name="標準" xfId="0" builtinId="0"/>
    <cellStyle name="標準 2" xfId="2"/>
    <cellStyle name="標準 3" xfId="3"/>
    <cellStyle name="標準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&#20491;&#21029;&#65288;&#26989;&#21209;&#65289;\&#24246;&#21209;&#35506;\&#32113;&#35336;&#38306;&#20418;\08_&#25968;&#23383;&#12391;&#35211;&#12427;&#12363;&#12415;&#12398;&#12420;&#12414;\&#25968;&#23383;&#12391;&#35211;&#12427;&#12363;&#12415;&#12398;&#12420;&#12414;\&#24246;&#21209;&#35506;&#12304;R4.9.26&#65374;R4.10.28&#12305;&#25968;&#23383;&#12391;&#35211;&#12427;&#12363;&#12415;&#12398;&#12420;&#12414;&#12395;&#20418;&#12427;&#36039;&#26009;&#25552;&#20379;&#12395;&#12388;&#12356;&#12390;\&#25968;&#23383;&#12391;&#35211;&#12427;&#12363;&#12415;&#12398;&#12420;&#12414;&#12304;&#12487;&#12540;&#12479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"/>
      <sheetName val="Sheet2"/>
      <sheetName val="sheet1（案）"/>
      <sheetName val="sheet1"/>
      <sheetName val="計算"/>
      <sheetName val="地区別計算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０(計算方法)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３５"/>
      <sheetName val="３６"/>
      <sheetName val="３７"/>
      <sheetName val="３８"/>
      <sheetName val="３９"/>
      <sheetName val="３９（計算用）"/>
      <sheetName val="４３"/>
      <sheetName val="４４ "/>
      <sheetName val="４５"/>
      <sheetName val="４６"/>
      <sheetName val="４７"/>
      <sheetName val="４８"/>
      <sheetName val="４９"/>
      <sheetName val="５１"/>
      <sheetName val="５２"/>
      <sheetName val="５３"/>
      <sheetName val="５４"/>
      <sheetName val="５５"/>
      <sheetName val="５６"/>
      <sheetName val="用語等の説明（農業）"/>
      <sheetName val="６１"/>
      <sheetName val="６２"/>
      <sheetName val="６３"/>
      <sheetName val="用語等の説明（林業）"/>
      <sheetName val="６４"/>
      <sheetName val="６５"/>
      <sheetName val="６６"/>
      <sheetName val="６７"/>
      <sheetName val="６８"/>
      <sheetName val="６９"/>
      <sheetName val="７０"/>
      <sheetName val="７１"/>
      <sheetName val="７２"/>
      <sheetName val="７３"/>
      <sheetName val="７４"/>
      <sheetName val="７５"/>
      <sheetName val="７６"/>
      <sheetName val="７７"/>
      <sheetName val="７８"/>
      <sheetName val="７９"/>
      <sheetName val="８０"/>
      <sheetName val="８１"/>
      <sheetName val="８２"/>
      <sheetName val="８３"/>
      <sheetName val="８４"/>
      <sheetName val="８５"/>
      <sheetName val="８６"/>
      <sheetName val="８７"/>
      <sheetName val="８８"/>
      <sheetName val="８９"/>
      <sheetName val="９０"/>
      <sheetName val="９１"/>
      <sheetName val="９２"/>
      <sheetName val="９３"/>
      <sheetName val="９４"/>
      <sheetName val="９７"/>
      <sheetName val="９８"/>
      <sheetName val="９９"/>
      <sheetName val="１００"/>
      <sheetName val="１０１"/>
      <sheetName val="１０２"/>
      <sheetName val="１０３"/>
      <sheetName val="１０４"/>
      <sheetName val="１０５"/>
      <sheetName val="１０６"/>
      <sheetName val="１０８"/>
      <sheetName val="１０９"/>
      <sheetName val="１１０"/>
      <sheetName val="１１１"/>
      <sheetName val="１１２"/>
      <sheetName val="１１３"/>
      <sheetName val="１１４"/>
      <sheetName val="１１５"/>
      <sheetName val="１１６"/>
      <sheetName val="１１７"/>
      <sheetName val="１１８"/>
      <sheetName val="１１９"/>
      <sheetName val="１２０"/>
      <sheetName val="１２１"/>
      <sheetName val="１２２"/>
      <sheetName val="１２３"/>
      <sheetName val="１２４"/>
      <sheetName val="１２５"/>
      <sheetName val="１２６"/>
      <sheetName val="１２７"/>
      <sheetName val="１２８"/>
      <sheetName val="１２９"/>
      <sheetName val="１３０"/>
      <sheetName val="１３１"/>
      <sheetName val="１３２"/>
      <sheetName val="１３３"/>
      <sheetName val="１３４"/>
      <sheetName val="１３５"/>
      <sheetName val="１３６"/>
      <sheetName val="１３７"/>
      <sheetName val="１３８"/>
      <sheetName val="１３９"/>
      <sheetName val="１４０"/>
      <sheetName val="１４１"/>
      <sheetName val="１４２"/>
      <sheetName val="１４３"/>
      <sheetName val="１４４"/>
      <sheetName val="１４５"/>
      <sheetName val="１４６"/>
      <sheetName val="１４７"/>
      <sheetName val="１４８"/>
      <sheetName val="１５０"/>
      <sheetName val="１５１"/>
      <sheetName val="１５２"/>
      <sheetName val="１５３"/>
      <sheetName val="１５４"/>
      <sheetName val="１５５"/>
      <sheetName val="１５６"/>
      <sheetName val="１５７"/>
      <sheetName val="１５８"/>
      <sheetName val="１５９"/>
      <sheetName val="１６０"/>
      <sheetName val="機構図１"/>
      <sheetName val="機構図２"/>
    </sheetNames>
    <sheetDataSet>
      <sheetData sheetId="0">
        <row r="8">
          <cell r="B8">
            <v>1</v>
          </cell>
          <cell r="C8">
            <v>1</v>
          </cell>
          <cell r="D8" t="str">
            <v>市域の変遷</v>
          </cell>
        </row>
        <row r="9">
          <cell r="B9">
            <v>2</v>
          </cell>
          <cell r="C9">
            <v>2</v>
          </cell>
          <cell r="D9" t="str">
            <v>上山市の位置</v>
          </cell>
        </row>
        <row r="10">
          <cell r="B10">
            <v>3</v>
          </cell>
          <cell r="C10">
            <v>3</v>
          </cell>
          <cell r="D10" t="str">
            <v>地区別面積</v>
          </cell>
        </row>
        <row r="11">
          <cell r="B11">
            <v>4</v>
          </cell>
          <cell r="C11">
            <v>4</v>
          </cell>
          <cell r="D11" t="str">
            <v>住居表示</v>
          </cell>
        </row>
        <row r="12">
          <cell r="B12">
            <v>5</v>
          </cell>
          <cell r="C12">
            <v>5</v>
          </cell>
          <cell r="D12" t="str">
            <v>土地面積</v>
          </cell>
        </row>
        <row r="13">
          <cell r="B13">
            <v>6</v>
          </cell>
          <cell r="C13">
            <v>6</v>
          </cell>
          <cell r="D13" t="str">
            <v>土地評価額</v>
          </cell>
        </row>
        <row r="14">
          <cell r="B14">
            <v>7</v>
          </cell>
          <cell r="C14">
            <v>7</v>
          </cell>
          <cell r="D14" t="str">
            <v>気象</v>
          </cell>
        </row>
        <row r="15">
          <cell r="B15">
            <v>8</v>
          </cell>
          <cell r="C15">
            <v>8</v>
          </cell>
          <cell r="D15" t="str">
            <v>月別気象</v>
          </cell>
        </row>
        <row r="16">
          <cell r="B16">
            <v>9</v>
          </cell>
          <cell r="C16">
            <v>9</v>
          </cell>
          <cell r="D16" t="str">
            <v>人口・世帯数</v>
          </cell>
        </row>
        <row r="17">
          <cell r="B17">
            <v>10</v>
          </cell>
          <cell r="C17">
            <v>10</v>
          </cell>
          <cell r="D17" t="str">
            <v>住民基本台帳人口・世帯数</v>
          </cell>
        </row>
        <row r="18">
          <cell r="B18">
            <v>11</v>
          </cell>
          <cell r="C18">
            <v>11</v>
          </cell>
          <cell r="D18" t="str">
            <v>本籍数・本籍人口</v>
          </cell>
        </row>
        <row r="19">
          <cell r="B19">
            <v>12</v>
          </cell>
          <cell r="C19">
            <v>12</v>
          </cell>
          <cell r="D19" t="str">
            <v>人口密度・接近度</v>
          </cell>
        </row>
        <row r="20">
          <cell r="B20">
            <v>13</v>
          </cell>
          <cell r="C20">
            <v>13</v>
          </cell>
          <cell r="D20" t="str">
            <v>人口重心</v>
          </cell>
        </row>
        <row r="21">
          <cell r="B21">
            <v>14</v>
          </cell>
          <cell r="C21">
            <v>14</v>
          </cell>
          <cell r="D21" t="str">
            <v>地区別人口・世帯数</v>
          </cell>
        </row>
        <row r="22">
          <cell r="B22">
            <v>15</v>
          </cell>
          <cell r="C22">
            <v>15</v>
          </cell>
          <cell r="D22" t="str">
            <v>人口集中地区人口</v>
          </cell>
        </row>
        <row r="23">
          <cell r="B23">
            <v>16</v>
          </cell>
          <cell r="C23">
            <v>16</v>
          </cell>
          <cell r="D23" t="str">
            <v>都市計画区域人口</v>
          </cell>
        </row>
        <row r="24">
          <cell r="B24">
            <v>17</v>
          </cell>
          <cell r="C24">
            <v>17</v>
          </cell>
          <cell r="D24" t="str">
            <v>年齢別人口</v>
          </cell>
        </row>
        <row r="25">
          <cell r="B25">
            <v>18</v>
          </cell>
          <cell r="C25">
            <v>18</v>
          </cell>
          <cell r="D25" t="str">
            <v>年齢４区分別人口（１９の基礎データ）</v>
          </cell>
        </row>
        <row r="26">
          <cell r="B26">
            <v>19</v>
          </cell>
          <cell r="C26">
            <v>19</v>
          </cell>
          <cell r="D26" t="str">
            <v>人口指数</v>
          </cell>
        </row>
        <row r="27">
          <cell r="B27">
            <v>20</v>
          </cell>
          <cell r="C27">
            <v>20</v>
          </cell>
          <cell r="D27" t="str">
            <v>平均年齢・中位数</v>
          </cell>
        </row>
        <row r="28">
          <cell r="B28">
            <v>21</v>
          </cell>
          <cell r="C28">
            <v>21</v>
          </cell>
          <cell r="D28" t="str">
            <v>結婚・離婚受付件数</v>
          </cell>
        </row>
        <row r="29">
          <cell r="B29">
            <v>22</v>
          </cell>
          <cell r="C29">
            <v>22</v>
          </cell>
          <cell r="D29" t="str">
            <v>配偶関係</v>
          </cell>
        </row>
        <row r="30">
          <cell r="B30">
            <v>23</v>
          </cell>
          <cell r="C30">
            <v>23</v>
          </cell>
          <cell r="D30" t="str">
            <v>世帯人員別世帯数</v>
          </cell>
        </row>
        <row r="31">
          <cell r="B31">
            <v>24</v>
          </cell>
          <cell r="C31">
            <v>24</v>
          </cell>
          <cell r="D31" t="str">
            <v>親族世帯の種類別世帯数･世帯人員</v>
          </cell>
        </row>
        <row r="32">
          <cell r="B32">
            <v>25</v>
          </cell>
          <cell r="C32">
            <v>25</v>
          </cell>
          <cell r="D32" t="str">
            <v>家族類型･親族年齢別一般世帯数･世帯人員</v>
          </cell>
        </row>
        <row r="33">
          <cell r="B33">
            <v>26</v>
          </cell>
          <cell r="C33">
            <v>26</v>
          </cell>
          <cell r="D33" t="str">
            <v>世帯の主な産業別世帯数･世帯人員</v>
          </cell>
        </row>
        <row r="34">
          <cell r="B34">
            <v>27</v>
          </cell>
          <cell r="C34">
            <v>27</v>
          </cell>
          <cell r="D34" t="str">
            <v>昼間人口</v>
          </cell>
        </row>
        <row r="35">
          <cell r="B35">
            <v>28</v>
          </cell>
          <cell r="C35">
            <v>28</v>
          </cell>
          <cell r="D35" t="str">
            <v>月別人口動態</v>
          </cell>
        </row>
        <row r="36">
          <cell r="B36">
            <v>29</v>
          </cell>
          <cell r="C36">
            <v>29</v>
          </cell>
          <cell r="D36" t="str">
            <v>人口動態</v>
          </cell>
        </row>
        <row r="37">
          <cell r="B37">
            <v>30</v>
          </cell>
          <cell r="C37">
            <v>30</v>
          </cell>
          <cell r="D37" t="str">
            <v>労働力人口</v>
          </cell>
        </row>
        <row r="38">
          <cell r="B38">
            <v>31</v>
          </cell>
          <cell r="C38">
            <v>31</v>
          </cell>
          <cell r="D38" t="str">
            <v>産業別就業者数</v>
          </cell>
        </row>
        <row r="39">
          <cell r="B39">
            <v>32</v>
          </cell>
          <cell r="C39">
            <v>32</v>
          </cell>
          <cell r="D39" t="str">
            <v>産業別雇用者数</v>
          </cell>
        </row>
        <row r="40">
          <cell r="B40">
            <v>33</v>
          </cell>
          <cell r="C40">
            <v>33</v>
          </cell>
          <cell r="D40" t="str">
            <v>従業上の地位別就業者数</v>
          </cell>
        </row>
        <row r="41">
          <cell r="B41">
            <v>34</v>
          </cell>
          <cell r="C41">
            <v>34</v>
          </cell>
          <cell r="D41" t="str">
            <v>年齢・主要産業別就業者数</v>
          </cell>
        </row>
        <row r="42">
          <cell r="B42">
            <v>35</v>
          </cell>
          <cell r="C42">
            <v>35</v>
          </cell>
          <cell r="D42" t="str">
            <v>産業別・従業上の地位別就業者数</v>
          </cell>
        </row>
        <row r="43">
          <cell r="B43">
            <v>36</v>
          </cell>
          <cell r="C43">
            <v>36</v>
          </cell>
          <cell r="D43" t="str">
            <v>事業所・従業者数</v>
          </cell>
        </row>
        <row r="44">
          <cell r="B44">
            <v>37</v>
          </cell>
          <cell r="C44">
            <v>37</v>
          </cell>
          <cell r="D44" t="str">
            <v>産業別民営事業所・従業者数</v>
          </cell>
        </row>
        <row r="45">
          <cell r="B45">
            <v>38</v>
          </cell>
          <cell r="C45">
            <v>38</v>
          </cell>
          <cell r="D45" t="str">
            <v>農家数</v>
          </cell>
        </row>
        <row r="46">
          <cell r="B46">
            <v>39</v>
          </cell>
          <cell r="C46">
            <v>39</v>
          </cell>
          <cell r="D46" t="str">
            <v>農家人口</v>
          </cell>
        </row>
        <row r="47">
          <cell r="B47">
            <v>43</v>
          </cell>
          <cell r="C47">
            <v>40</v>
          </cell>
          <cell r="D47" t="str">
            <v>就業状態別農家世帯員数</v>
          </cell>
        </row>
        <row r="48">
          <cell r="B48">
            <v>44</v>
          </cell>
          <cell r="C48">
            <v>41</v>
          </cell>
          <cell r="D48" t="str">
            <v>農業従事日数別従事者数</v>
          </cell>
        </row>
        <row r="49">
          <cell r="B49">
            <v>45</v>
          </cell>
          <cell r="C49">
            <v>42</v>
          </cell>
          <cell r="D49" t="str">
            <v>農業経営体数</v>
          </cell>
        </row>
        <row r="50">
          <cell r="B50">
            <v>46</v>
          </cell>
          <cell r="C50">
            <v>43</v>
          </cell>
          <cell r="D50" t="str">
            <v>経営耕地規模別農業経営体数</v>
          </cell>
        </row>
        <row r="51">
          <cell r="B51">
            <v>47</v>
          </cell>
          <cell r="C51">
            <v>44</v>
          </cell>
          <cell r="D51" t="str">
            <v>農業経営体数・経営耕地面積</v>
          </cell>
        </row>
        <row r="52">
          <cell r="B52">
            <v>48</v>
          </cell>
          <cell r="C52">
            <v>45</v>
          </cell>
          <cell r="D52" t="str">
            <v>農産物販売金額規模別農業経営体数</v>
          </cell>
        </row>
        <row r="53">
          <cell r="B53">
            <v>49</v>
          </cell>
          <cell r="C53">
            <v>46</v>
          </cell>
          <cell r="D53" t="str">
            <v>家畜の飼育頭羽数（農業経営体）</v>
          </cell>
        </row>
        <row r="54">
          <cell r="B54">
            <v>51</v>
          </cell>
          <cell r="C54">
            <v>47</v>
          </cell>
          <cell r="D54" t="str">
            <v>農作物別収穫量</v>
          </cell>
        </row>
        <row r="55">
          <cell r="B55">
            <v>52</v>
          </cell>
          <cell r="C55">
            <v>48</v>
          </cell>
          <cell r="D55" t="str">
            <v>農業産出額</v>
          </cell>
        </row>
        <row r="56">
          <cell r="B56">
            <v>53</v>
          </cell>
          <cell r="C56">
            <v>49</v>
          </cell>
          <cell r="D56" t="str">
            <v>販売目的で作付けした作物の類別作付経営体数及び面積</v>
          </cell>
        </row>
        <row r="57">
          <cell r="B57">
            <v>54</v>
          </cell>
          <cell r="C57">
            <v>50</v>
          </cell>
          <cell r="D57" t="str">
            <v>農業振興地域面積</v>
          </cell>
        </row>
        <row r="58">
          <cell r="B58">
            <v>55</v>
          </cell>
          <cell r="C58">
            <v>51</v>
          </cell>
          <cell r="D58" t="str">
            <v>農地転用の件数及び面積</v>
          </cell>
        </row>
        <row r="59">
          <cell r="B59">
            <v>56</v>
          </cell>
          <cell r="C59">
            <v>52</v>
          </cell>
          <cell r="D59" t="str">
            <v>用途別農地転用の件数及び面積</v>
          </cell>
        </row>
        <row r="60">
          <cell r="B60">
            <v>61</v>
          </cell>
          <cell r="C60">
            <v>53</v>
          </cell>
          <cell r="D60" t="str">
            <v>林業経営体数</v>
          </cell>
        </row>
        <row r="61">
          <cell r="B61">
            <v>62</v>
          </cell>
          <cell r="C61">
            <v>54</v>
          </cell>
          <cell r="D61" t="str">
            <v>組織形態別経営体数</v>
          </cell>
        </row>
        <row r="62">
          <cell r="B62">
            <v>63</v>
          </cell>
          <cell r="C62">
            <v>55</v>
          </cell>
          <cell r="D62" t="str">
            <v>保有山林面積規模別経営体数及び面積</v>
          </cell>
        </row>
        <row r="63">
          <cell r="B63">
            <v>64</v>
          </cell>
          <cell r="C63">
            <v>56</v>
          </cell>
          <cell r="D63" t="str">
            <v>工業事業所数</v>
          </cell>
        </row>
        <row r="64">
          <cell r="B64">
            <v>65</v>
          </cell>
          <cell r="C64">
            <v>57</v>
          </cell>
          <cell r="D64" t="str">
            <v>工業従業者数及び現金給与総額</v>
          </cell>
        </row>
        <row r="65">
          <cell r="B65">
            <v>66</v>
          </cell>
          <cell r="C65">
            <v>58</v>
          </cell>
          <cell r="D65" t="str">
            <v>製造品出荷額等</v>
          </cell>
        </row>
        <row r="66">
          <cell r="B66">
            <v>67</v>
          </cell>
          <cell r="C66">
            <v>59</v>
          </cell>
          <cell r="D66" t="str">
            <v>中分類別製造品出荷額等</v>
          </cell>
        </row>
        <row r="67">
          <cell r="B67">
            <v>68</v>
          </cell>
          <cell r="C67">
            <v>60</v>
          </cell>
          <cell r="D67" t="str">
            <v>山形県鉱工業生産指数</v>
          </cell>
        </row>
        <row r="68">
          <cell r="B68">
            <v>69</v>
          </cell>
          <cell r="C68">
            <v>61</v>
          </cell>
          <cell r="D68" t="str">
            <v>商店数・従業者数等</v>
          </cell>
        </row>
        <row r="69">
          <cell r="B69">
            <v>70</v>
          </cell>
          <cell r="C69">
            <v>62</v>
          </cell>
          <cell r="D69" t="str">
            <v>従業者規模別商店数</v>
          </cell>
        </row>
        <row r="70">
          <cell r="B70">
            <v>71</v>
          </cell>
          <cell r="C70">
            <v>63</v>
          </cell>
          <cell r="D70" t="str">
            <v>中分類別商店数</v>
          </cell>
        </row>
        <row r="71">
          <cell r="B71">
            <v>72</v>
          </cell>
          <cell r="C71">
            <v>64</v>
          </cell>
          <cell r="D71" t="str">
            <v>中分類別商品販売額</v>
          </cell>
        </row>
        <row r="72">
          <cell r="B72">
            <v>73</v>
          </cell>
          <cell r="C72">
            <v>65</v>
          </cell>
          <cell r="D72" t="str">
            <v>国道・県道</v>
          </cell>
        </row>
        <row r="74">
          <cell r="B74">
            <v>74</v>
          </cell>
          <cell r="C74">
            <v>66</v>
          </cell>
          <cell r="D74" t="str">
            <v>市道</v>
          </cell>
        </row>
        <row r="75">
          <cell r="B75">
            <v>75</v>
          </cell>
          <cell r="C75">
            <v>67</v>
          </cell>
          <cell r="D75" t="str">
            <v>都市計画道路</v>
          </cell>
        </row>
        <row r="76">
          <cell r="B76">
            <v>76</v>
          </cell>
          <cell r="C76">
            <v>68</v>
          </cell>
          <cell r="D76" t="str">
            <v>公園等施設の状況</v>
          </cell>
        </row>
        <row r="78">
          <cell r="B78">
            <v>77</v>
          </cell>
          <cell r="C78">
            <v>69</v>
          </cell>
          <cell r="D78" t="str">
            <v>都市公園</v>
          </cell>
        </row>
        <row r="79">
          <cell r="B79">
            <v>78</v>
          </cell>
          <cell r="C79">
            <v>70</v>
          </cell>
          <cell r="D79" t="str">
            <v>橋梁</v>
          </cell>
        </row>
        <row r="80">
          <cell r="B80">
            <v>79</v>
          </cell>
          <cell r="C80">
            <v>71</v>
          </cell>
          <cell r="D80" t="str">
            <v>家屋の種類別棟数</v>
          </cell>
        </row>
        <row r="81">
          <cell r="B81">
            <v>80</v>
          </cell>
          <cell r="C81">
            <v>72</v>
          </cell>
          <cell r="D81" t="str">
            <v>家屋の種類別床面積</v>
          </cell>
        </row>
        <row r="82">
          <cell r="B82">
            <v>81</v>
          </cell>
          <cell r="C82">
            <v>73</v>
          </cell>
          <cell r="D82" t="str">
            <v>家屋の決定価格等</v>
          </cell>
        </row>
        <row r="83">
          <cell r="B83">
            <v>82</v>
          </cell>
          <cell r="C83">
            <v>74</v>
          </cell>
          <cell r="D83" t="str">
            <v>新築家屋の棟数及び床面積</v>
          </cell>
        </row>
        <row r="84">
          <cell r="B84">
            <v>83</v>
          </cell>
          <cell r="C84">
            <v>75</v>
          </cell>
          <cell r="D84" t="str">
            <v>建築工事届届出件数</v>
          </cell>
        </row>
        <row r="85">
          <cell r="B85">
            <v>84</v>
          </cell>
          <cell r="C85">
            <v>76</v>
          </cell>
          <cell r="D85" t="str">
            <v>住居の種類別世帯数</v>
          </cell>
        </row>
        <row r="86">
          <cell r="B86">
            <v>85</v>
          </cell>
          <cell r="C86">
            <v>77</v>
          </cell>
          <cell r="D86" t="str">
            <v>住宅の建て方別世帯数等</v>
          </cell>
        </row>
        <row r="87">
          <cell r="B87">
            <v>86</v>
          </cell>
          <cell r="C87">
            <v>78</v>
          </cell>
          <cell r="D87" t="str">
            <v>住宅の建て方・住宅の所有関係</v>
          </cell>
        </row>
        <row r="88">
          <cell r="B88">
            <v>87</v>
          </cell>
          <cell r="C88">
            <v>79</v>
          </cell>
          <cell r="D88" t="str">
            <v>市営住宅の状況</v>
          </cell>
        </row>
        <row r="89">
          <cell r="B89">
            <v>88</v>
          </cell>
          <cell r="C89">
            <v>80</v>
          </cell>
          <cell r="D89" t="str">
            <v>都市計画区域の用途地域面積</v>
          </cell>
        </row>
        <row r="90">
          <cell r="B90">
            <v>89</v>
          </cell>
          <cell r="C90">
            <v>81</v>
          </cell>
          <cell r="D90" t="str">
            <v>水道給水量</v>
          </cell>
        </row>
        <row r="91">
          <cell r="B91">
            <v>90</v>
          </cell>
          <cell r="C91">
            <v>82</v>
          </cell>
          <cell r="D91" t="str">
            <v>用途別給水量</v>
          </cell>
        </row>
        <row r="92">
          <cell r="B92">
            <v>91</v>
          </cell>
          <cell r="C92">
            <v>83</v>
          </cell>
          <cell r="D92" t="str">
            <v>飲料水供給施設別給水件数・人口</v>
          </cell>
        </row>
        <row r="93">
          <cell r="B93">
            <v>92</v>
          </cell>
          <cell r="C93">
            <v>84</v>
          </cell>
          <cell r="D93" t="str">
            <v>公共下水道整備の状況</v>
          </cell>
        </row>
        <row r="94">
          <cell r="B94">
            <v>93</v>
          </cell>
          <cell r="C94">
            <v>85</v>
          </cell>
          <cell r="D94" t="str">
            <v>公共下水道の利用状況</v>
          </cell>
        </row>
        <row r="95">
          <cell r="B95">
            <v>94</v>
          </cell>
          <cell r="C95">
            <v>86</v>
          </cell>
          <cell r="D95" t="str">
            <v>農業集落排水施設</v>
          </cell>
        </row>
        <row r="96">
          <cell r="B96">
            <v>97</v>
          </cell>
          <cell r="C96">
            <v>87</v>
          </cell>
          <cell r="D96" t="str">
            <v>かみのやま温泉駅の乗車人員</v>
          </cell>
        </row>
        <row r="97">
          <cell r="B97">
            <v>98</v>
          </cell>
          <cell r="C97">
            <v>88</v>
          </cell>
          <cell r="D97" t="str">
            <v>車種別保有自動車数</v>
          </cell>
        </row>
        <row r="98">
          <cell r="B98">
            <v>99</v>
          </cell>
          <cell r="C98">
            <v>89</v>
          </cell>
          <cell r="D98" t="str">
            <v>電話加入数</v>
          </cell>
        </row>
        <row r="99">
          <cell r="B99">
            <v>100</v>
          </cell>
          <cell r="C99">
            <v>90</v>
          </cell>
          <cell r="D99" t="str">
            <v>生活保護人員数及び扶助費</v>
          </cell>
        </row>
        <row r="100">
          <cell r="B100">
            <v>101</v>
          </cell>
          <cell r="C100">
            <v>91</v>
          </cell>
          <cell r="D100" t="str">
            <v>保育園等児童数</v>
          </cell>
        </row>
        <row r="101">
          <cell r="B101">
            <v>102</v>
          </cell>
          <cell r="C101">
            <v>92</v>
          </cell>
          <cell r="D101" t="str">
            <v>児童館等児童数</v>
          </cell>
        </row>
        <row r="102">
          <cell r="B102">
            <v>103</v>
          </cell>
          <cell r="C102">
            <v>93</v>
          </cell>
          <cell r="D102" t="str">
            <v>母子寡婦福祉資金貸付件数及び金額</v>
          </cell>
        </row>
        <row r="103">
          <cell r="B103">
            <v>104</v>
          </cell>
          <cell r="C103">
            <v>94</v>
          </cell>
          <cell r="D103" t="str">
            <v>身体障害者手帳交付者数</v>
          </cell>
        </row>
        <row r="104">
          <cell r="B104">
            <v>105</v>
          </cell>
          <cell r="C104">
            <v>95</v>
          </cell>
          <cell r="D104" t="str">
            <v xml:space="preserve">共同募金額 </v>
          </cell>
        </row>
        <row r="105">
          <cell r="B105">
            <v>106</v>
          </cell>
          <cell r="C105">
            <v>96</v>
          </cell>
          <cell r="D105" t="str">
            <v>年金の被保険者数</v>
          </cell>
        </row>
        <row r="106">
          <cell r="B106">
            <v>108</v>
          </cell>
          <cell r="C106">
            <v>97</v>
          </cell>
          <cell r="D106" t="str">
            <v>拠出年金の件数及び金額</v>
          </cell>
        </row>
        <row r="107">
          <cell r="B107">
            <v>109</v>
          </cell>
          <cell r="C107">
            <v>98</v>
          </cell>
          <cell r="D107" t="str">
            <v>基礎年金の件数及び金額</v>
          </cell>
        </row>
        <row r="108">
          <cell r="B108">
            <v>110</v>
          </cell>
          <cell r="C108">
            <v>99</v>
          </cell>
          <cell r="D108" t="str">
            <v>医療施設数</v>
          </cell>
        </row>
        <row r="109">
          <cell r="B109">
            <v>111</v>
          </cell>
          <cell r="C109">
            <v>100</v>
          </cell>
          <cell r="D109" t="str">
            <v>特定死因別死亡者数</v>
          </cell>
        </row>
        <row r="110">
          <cell r="B110">
            <v>112</v>
          </cell>
          <cell r="C110">
            <v>101</v>
          </cell>
          <cell r="D110" t="str">
            <v>予防接種の実施状況</v>
          </cell>
        </row>
        <row r="111">
          <cell r="B111">
            <v>113</v>
          </cell>
          <cell r="C111">
            <v>102</v>
          </cell>
          <cell r="D111" t="str">
            <v>国民健康保険の加入世帯数及び支給額等</v>
          </cell>
        </row>
        <row r="112">
          <cell r="B112">
            <v>114</v>
          </cell>
          <cell r="C112">
            <v>103</v>
          </cell>
          <cell r="D112" t="str">
            <v>平均余命（全国）</v>
          </cell>
        </row>
        <row r="113">
          <cell r="B113">
            <v>115</v>
          </cell>
          <cell r="C113">
            <v>104</v>
          </cell>
          <cell r="D113" t="str">
            <v>平均寿命（全国）</v>
          </cell>
        </row>
        <row r="114">
          <cell r="B114">
            <v>116</v>
          </cell>
          <cell r="C114">
            <v>105</v>
          </cell>
          <cell r="D114" t="str">
            <v>ごみ・し尿処理量</v>
          </cell>
        </row>
        <row r="115">
          <cell r="B115">
            <v>117</v>
          </cell>
          <cell r="C115">
            <v>106</v>
          </cell>
          <cell r="D115" t="str">
            <v>小学校児童及び中学校生徒数</v>
          </cell>
        </row>
        <row r="116">
          <cell r="B116">
            <v>118</v>
          </cell>
          <cell r="C116">
            <v>107</v>
          </cell>
          <cell r="D116" t="str">
            <v>学校別児童・生徒数</v>
          </cell>
        </row>
        <row r="117">
          <cell r="B117">
            <v>119</v>
          </cell>
          <cell r="C117">
            <v>108</v>
          </cell>
          <cell r="D117" t="str">
            <v>上山明新館高等学校の生徒数</v>
          </cell>
        </row>
        <row r="118">
          <cell r="B118">
            <v>120</v>
          </cell>
          <cell r="C118">
            <v>109</v>
          </cell>
          <cell r="D118" t="str">
            <v>中学校生徒の進路別卒業者数</v>
          </cell>
        </row>
        <row r="119">
          <cell r="B119">
            <v>121</v>
          </cell>
          <cell r="C119">
            <v>110</v>
          </cell>
          <cell r="D119" t="str">
            <v>高等学校の進路別卒業者数</v>
          </cell>
        </row>
        <row r="120">
          <cell r="B120">
            <v>122</v>
          </cell>
          <cell r="C120">
            <v>111</v>
          </cell>
          <cell r="D120" t="str">
            <v>高校卒業者の産業別就職者数</v>
          </cell>
        </row>
        <row r="121">
          <cell r="B121">
            <v>123</v>
          </cell>
          <cell r="C121">
            <v>112</v>
          </cell>
          <cell r="D121" t="str">
            <v>図書館の利用者数</v>
          </cell>
        </row>
        <row r="122">
          <cell r="B122">
            <v>124</v>
          </cell>
          <cell r="C122">
            <v>113</v>
          </cell>
          <cell r="D122" t="str">
            <v>文化財</v>
          </cell>
        </row>
        <row r="123">
          <cell r="B123">
            <v>125</v>
          </cell>
          <cell r="C123">
            <v>114</v>
          </cell>
          <cell r="D123" t="str">
            <v>観光客数</v>
          </cell>
        </row>
        <row r="125">
          <cell r="B125">
            <v>126</v>
          </cell>
          <cell r="C125">
            <v>115</v>
          </cell>
          <cell r="D125" t="str">
            <v>宿泊施設数及び収容可能人員</v>
          </cell>
        </row>
        <row r="126">
          <cell r="B126">
            <v>127</v>
          </cell>
          <cell r="C126">
            <v>116</v>
          </cell>
          <cell r="D126" t="str">
            <v>公衆浴場入浴者数</v>
          </cell>
        </row>
        <row r="128">
          <cell r="B128">
            <v>128</v>
          </cell>
          <cell r="C128">
            <v>117</v>
          </cell>
          <cell r="D128" t="str">
            <v>入浴客数及び入湯税額</v>
          </cell>
        </row>
        <row r="129">
          <cell r="B129">
            <v>129</v>
          </cell>
          <cell r="C129">
            <v>118</v>
          </cell>
          <cell r="D129" t="str">
            <v>テレビ受信契約数</v>
          </cell>
        </row>
        <row r="130">
          <cell r="B130">
            <v>130</v>
          </cell>
          <cell r="C130">
            <v>119</v>
          </cell>
          <cell r="D130" t="str">
            <v>市職員数</v>
          </cell>
        </row>
        <row r="131">
          <cell r="B131">
            <v>131</v>
          </cell>
          <cell r="C131">
            <v>120</v>
          </cell>
          <cell r="D131" t="str">
            <v>永久選挙人名簿登録者数</v>
          </cell>
        </row>
        <row r="132">
          <cell r="B132">
            <v>132</v>
          </cell>
          <cell r="C132">
            <v>121</v>
          </cell>
          <cell r="D132" t="str">
            <v>主要選挙投票者数</v>
          </cell>
        </row>
        <row r="133">
          <cell r="B133">
            <v>133</v>
          </cell>
          <cell r="C133">
            <v>122</v>
          </cell>
          <cell r="D133" t="str">
            <v>市税収入内訳</v>
          </cell>
        </row>
        <row r="134">
          <cell r="B134">
            <v>134</v>
          </cell>
          <cell r="C134">
            <v>123</v>
          </cell>
          <cell r="D134" t="str">
            <v>一般会計決算額（歳入）</v>
          </cell>
        </row>
        <row r="135">
          <cell r="B135">
            <v>135</v>
          </cell>
          <cell r="C135">
            <v>124</v>
          </cell>
          <cell r="D135" t="str">
            <v>一般会計決算額（歳出）</v>
          </cell>
        </row>
        <row r="136">
          <cell r="B136">
            <v>136</v>
          </cell>
          <cell r="C136">
            <v>125</v>
          </cell>
          <cell r="D136" t="str">
            <v>一般会計以外の会計決算額</v>
          </cell>
        </row>
        <row r="137">
          <cell r="B137">
            <v>137</v>
          </cell>
          <cell r="C137">
            <v>126</v>
          </cell>
          <cell r="D137" t="str">
            <v>一般会計当初予算額 (歳入）</v>
          </cell>
        </row>
        <row r="138">
          <cell r="B138">
            <v>138</v>
          </cell>
          <cell r="C138">
            <v>127</v>
          </cell>
          <cell r="D138" t="str">
            <v>一般会計当初予算額 (歳出）</v>
          </cell>
        </row>
        <row r="139">
          <cell r="B139">
            <v>139</v>
          </cell>
          <cell r="C139">
            <v>128</v>
          </cell>
          <cell r="D139" t="str">
            <v>凶悪犯罪発生数及び検挙数</v>
          </cell>
        </row>
        <row r="140">
          <cell r="B140">
            <v>140</v>
          </cell>
          <cell r="C140">
            <v>129</v>
          </cell>
          <cell r="D140" t="str">
            <v>刑法犯罪発生数及び検挙数</v>
          </cell>
        </row>
        <row r="141">
          <cell r="B141">
            <v>141</v>
          </cell>
          <cell r="C141">
            <v>130</v>
          </cell>
          <cell r="D141" t="str">
            <v>交通事故発生数</v>
          </cell>
        </row>
        <row r="142">
          <cell r="B142">
            <v>142</v>
          </cell>
          <cell r="C142">
            <v>131</v>
          </cell>
          <cell r="D142" t="str">
            <v>火災発生数</v>
          </cell>
        </row>
        <row r="143">
          <cell r="B143">
            <v>143</v>
          </cell>
          <cell r="C143">
            <v>132</v>
          </cell>
          <cell r="D143" t="str">
            <v>救急出動件数</v>
          </cell>
        </row>
        <row r="144">
          <cell r="B144">
            <v>144</v>
          </cell>
          <cell r="C144">
            <v>133</v>
          </cell>
          <cell r="D144" t="str">
            <v>月別救急出動件数</v>
          </cell>
        </row>
        <row r="145">
          <cell r="B145">
            <v>145</v>
          </cell>
          <cell r="C145">
            <v>134</v>
          </cell>
          <cell r="D145" t="str">
            <v>産業別市内総生産</v>
          </cell>
        </row>
        <row r="146">
          <cell r="B146">
            <v>146</v>
          </cell>
          <cell r="C146">
            <v>135</v>
          </cell>
          <cell r="D146" t="str">
            <v>市民所得の分配</v>
          </cell>
        </row>
        <row r="147">
          <cell r="B147">
            <v>147</v>
          </cell>
          <cell r="C147">
            <v>136</v>
          </cell>
          <cell r="D147" t="str">
            <v>県民所得・国民所得</v>
          </cell>
        </row>
        <row r="148">
          <cell r="B148">
            <v>148</v>
          </cell>
          <cell r="C148">
            <v>137</v>
          </cell>
          <cell r="D148" t="str">
            <v>消費者物価指数</v>
          </cell>
        </row>
        <row r="149">
          <cell r="B149">
            <v>150</v>
          </cell>
          <cell r="C149">
            <v>138</v>
          </cell>
          <cell r="D149" t="str">
            <v>面積・世帯・人口</v>
          </cell>
        </row>
        <row r="150">
          <cell r="B150">
            <v>151</v>
          </cell>
          <cell r="C150">
            <v>139</v>
          </cell>
          <cell r="D150" t="str">
            <v>労働力人口・事業所数・市職員数</v>
          </cell>
        </row>
        <row r="151">
          <cell r="B151">
            <v>152</v>
          </cell>
          <cell r="C151">
            <v>140</v>
          </cell>
          <cell r="D151" t="str">
            <v>農家数・農家人口</v>
          </cell>
        </row>
        <row r="152">
          <cell r="B152">
            <v>153</v>
          </cell>
          <cell r="C152">
            <v>141</v>
          </cell>
          <cell r="D152" t="str">
            <v>農業産出額（県内）</v>
          </cell>
        </row>
        <row r="153">
          <cell r="B153">
            <v>154</v>
          </cell>
          <cell r="C153">
            <v>142</v>
          </cell>
          <cell r="D153" t="str">
            <v>経営耕地面積（県内）</v>
          </cell>
        </row>
        <row r="154">
          <cell r="B154">
            <v>155</v>
          </cell>
          <cell r="C154">
            <v>143</v>
          </cell>
          <cell r="D154" t="str">
            <v>工業事業所数（県内）</v>
          </cell>
        </row>
        <row r="155">
          <cell r="B155">
            <v>156</v>
          </cell>
          <cell r="C155">
            <v>144</v>
          </cell>
          <cell r="D155" t="str">
            <v>製造品出荷額等（県内）</v>
          </cell>
        </row>
        <row r="156">
          <cell r="B156">
            <v>157</v>
          </cell>
          <cell r="C156">
            <v>145</v>
          </cell>
          <cell r="D156" t="str">
            <v>商店数・商業従業者数（県内）</v>
          </cell>
        </row>
        <row r="157">
          <cell r="B157">
            <v>158</v>
          </cell>
          <cell r="C157">
            <v>146</v>
          </cell>
          <cell r="D157" t="str">
            <v>売場面積・年間商品販売額（小売業）</v>
          </cell>
        </row>
        <row r="158">
          <cell r="B158">
            <v>159</v>
          </cell>
          <cell r="C158">
            <v>147</v>
          </cell>
          <cell r="D158" t="str">
            <v>財政状況</v>
          </cell>
        </row>
        <row r="159">
          <cell r="B159">
            <v>160</v>
          </cell>
          <cell r="C159">
            <v>148</v>
          </cell>
          <cell r="D159" t="str">
            <v>市民所得</v>
          </cell>
        </row>
        <row r="160">
          <cell r="B160">
            <v>162</v>
          </cell>
          <cell r="C160">
            <v>149</v>
          </cell>
        </row>
        <row r="161">
          <cell r="B161">
            <v>163</v>
          </cell>
          <cell r="C161">
            <v>150</v>
          </cell>
        </row>
        <row r="162">
          <cell r="B162">
            <v>164</v>
          </cell>
          <cell r="C162">
            <v>151</v>
          </cell>
        </row>
        <row r="163">
          <cell r="B163">
            <v>165</v>
          </cell>
          <cell r="C163">
            <v>152</v>
          </cell>
        </row>
        <row r="164">
          <cell r="B164">
            <v>166</v>
          </cell>
          <cell r="C164">
            <v>153</v>
          </cell>
        </row>
        <row r="165">
          <cell r="B165">
            <v>167</v>
          </cell>
          <cell r="C165">
            <v>154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9"/>
  <sheetViews>
    <sheetView showGridLines="0" tabSelected="1" zoomScaleNormal="100" workbookViewId="0">
      <selection activeCell="B10" sqref="B10"/>
    </sheetView>
  </sheetViews>
  <sheetFormatPr defaultRowHeight="18.75" x14ac:dyDescent="0.4"/>
  <cols>
    <col min="2" max="2" width="57.375" customWidth="1"/>
    <col min="3" max="3" width="9" customWidth="1"/>
  </cols>
  <sheetData>
    <row r="1" spans="1:5" ht="30" customHeight="1" x14ac:dyDescent="0.4">
      <c r="A1" s="80" t="s">
        <v>0</v>
      </c>
      <c r="B1" s="80"/>
      <c r="C1" s="7"/>
      <c r="D1" s="7"/>
      <c r="E1" s="7"/>
    </row>
    <row r="2" spans="1:5" ht="30" customHeight="1" x14ac:dyDescent="0.4">
      <c r="A2" s="80" t="s">
        <v>23</v>
      </c>
      <c r="B2" s="80"/>
      <c r="C2" s="7"/>
      <c r="D2" s="7"/>
      <c r="E2" s="7"/>
    </row>
    <row r="3" spans="1:5" ht="30" customHeight="1" x14ac:dyDescent="0.4">
      <c r="A3" s="81" t="s">
        <v>4</v>
      </c>
      <c r="B3" s="81"/>
      <c r="C3" s="7"/>
      <c r="D3" s="7"/>
      <c r="E3" s="7"/>
    </row>
    <row r="4" spans="1:5" ht="30" customHeight="1" x14ac:dyDescent="0.4">
      <c r="A4" s="2" t="s">
        <v>3</v>
      </c>
      <c r="B4" s="3" t="s">
        <v>1</v>
      </c>
      <c r="C4" s="6"/>
      <c r="D4" s="6"/>
      <c r="E4" s="6"/>
    </row>
    <row r="5" spans="1:5" s="1" customFormat="1" ht="30" customHeight="1" x14ac:dyDescent="0.4">
      <c r="A5" s="10" t="s">
        <v>29</v>
      </c>
      <c r="B5" s="5" t="s">
        <v>24</v>
      </c>
      <c r="C5" s="5"/>
      <c r="D5" s="5"/>
      <c r="E5" s="5"/>
    </row>
    <row r="6" spans="1:5" s="1" customFormat="1" ht="30" customHeight="1" x14ac:dyDescent="0.4">
      <c r="A6" s="10" t="s">
        <v>30</v>
      </c>
      <c r="B6" s="5" t="s">
        <v>25</v>
      </c>
      <c r="C6" s="6"/>
      <c r="D6" s="6"/>
      <c r="E6" s="6"/>
    </row>
    <row r="7" spans="1:5" s="1" customFormat="1" ht="30" customHeight="1" x14ac:dyDescent="0.4">
      <c r="A7" s="10" t="s">
        <v>31</v>
      </c>
      <c r="B7" s="6" t="s">
        <v>26</v>
      </c>
      <c r="C7" s="6"/>
      <c r="D7" s="6"/>
      <c r="E7" s="6"/>
    </row>
    <row r="8" spans="1:5" s="1" customFormat="1" ht="30" customHeight="1" x14ac:dyDescent="0.4">
      <c r="A8" s="10" t="s">
        <v>32</v>
      </c>
      <c r="B8" s="6" t="s">
        <v>27</v>
      </c>
      <c r="C8" s="6"/>
      <c r="D8" s="6"/>
      <c r="E8" s="6"/>
    </row>
    <row r="9" spans="1:5" s="1" customFormat="1" ht="30" customHeight="1" x14ac:dyDescent="0.4">
      <c r="A9" s="10" t="s">
        <v>33</v>
      </c>
      <c r="B9" s="5" t="s">
        <v>28</v>
      </c>
      <c r="C9" s="6"/>
      <c r="D9" s="6"/>
      <c r="E9" s="6"/>
    </row>
    <row r="10" spans="1:5" s="1" customFormat="1" ht="30" customHeight="1" x14ac:dyDescent="0.4">
      <c r="A10" s="10" t="s">
        <v>34</v>
      </c>
      <c r="B10" s="5" t="s">
        <v>159</v>
      </c>
      <c r="C10" s="6"/>
      <c r="D10" s="6"/>
      <c r="E10" s="6"/>
    </row>
    <row r="11" spans="1:5" s="1" customFormat="1" ht="30" customHeight="1" x14ac:dyDescent="0.4">
      <c r="A11" s="10"/>
      <c r="C11" s="6"/>
      <c r="D11" s="6"/>
      <c r="E11" s="6"/>
    </row>
    <row r="12" spans="1:5" s="1" customFormat="1" ht="30" customHeight="1" x14ac:dyDescent="0.4">
      <c r="A12" s="10"/>
      <c r="C12" s="6"/>
      <c r="D12" s="6"/>
      <c r="E12" s="6"/>
    </row>
    <row r="13" spans="1:5" s="1" customFormat="1" ht="30" customHeight="1" x14ac:dyDescent="0.4">
      <c r="A13" s="10"/>
      <c r="B13" s="5"/>
      <c r="C13" s="5"/>
      <c r="D13" s="5"/>
      <c r="E13" s="5"/>
    </row>
    <row r="14" spans="1:5" s="1" customFormat="1" ht="30" customHeight="1" x14ac:dyDescent="0.4">
      <c r="A14" s="10"/>
      <c r="B14" s="5"/>
      <c r="C14" s="5"/>
      <c r="D14" s="5"/>
      <c r="E14" s="5"/>
    </row>
    <row r="15" spans="1:5" s="1" customFormat="1" ht="30" customHeight="1" x14ac:dyDescent="0.4">
      <c r="A15" s="10"/>
      <c r="B15" s="5"/>
      <c r="C15" s="5"/>
      <c r="D15" s="5"/>
      <c r="E15" s="5"/>
    </row>
    <row r="16" spans="1:5" s="1" customFormat="1" ht="30" customHeight="1" x14ac:dyDescent="0.4">
      <c r="A16" s="10"/>
      <c r="B16" s="5"/>
      <c r="C16" s="5"/>
      <c r="D16" s="5"/>
      <c r="E16" s="5"/>
    </row>
    <row r="17" spans="1:5" s="1" customFormat="1" ht="30" customHeight="1" x14ac:dyDescent="0.4">
      <c r="A17" s="10"/>
      <c r="B17" s="5"/>
      <c r="C17" s="5"/>
      <c r="D17" s="5"/>
      <c r="E17" s="5"/>
    </row>
    <row r="18" spans="1:5" s="1" customFormat="1" ht="30" customHeight="1" x14ac:dyDescent="0.4">
      <c r="A18" s="10"/>
      <c r="B18" s="11"/>
      <c r="C18" s="5"/>
      <c r="D18" s="5"/>
      <c r="E18" s="5"/>
    </row>
    <row r="19" spans="1:5" s="1" customFormat="1" ht="30" customHeight="1" x14ac:dyDescent="0.4">
      <c r="A19" s="10"/>
      <c r="B19" s="5"/>
      <c r="C19" s="5"/>
      <c r="D19" s="5"/>
      <c r="E19" s="5"/>
    </row>
    <row r="20" spans="1:5" s="1" customFormat="1" ht="30" customHeight="1" x14ac:dyDescent="0.4">
      <c r="A20" s="10"/>
      <c r="B20" s="5"/>
      <c r="C20" s="5"/>
      <c r="D20" s="5"/>
      <c r="E20" s="5"/>
    </row>
    <row r="21" spans="1:5" s="1" customFormat="1" ht="30" customHeight="1" x14ac:dyDescent="0.4">
      <c r="A21" s="9"/>
      <c r="C21" s="5"/>
      <c r="D21" s="5"/>
      <c r="E21" s="5"/>
    </row>
    <row r="22" spans="1:5" s="1" customFormat="1" ht="30" customHeight="1" x14ac:dyDescent="0.4">
      <c r="A22" s="9"/>
      <c r="C22" s="5"/>
      <c r="D22" s="5"/>
      <c r="E22" s="5"/>
    </row>
    <row r="23" spans="1:5" s="1" customFormat="1" ht="30" customHeight="1" x14ac:dyDescent="0.4">
      <c r="A23" s="9"/>
      <c r="B23" s="5"/>
      <c r="C23" s="5"/>
      <c r="D23" s="5"/>
      <c r="E23" s="5"/>
    </row>
    <row r="24" spans="1:5" s="1" customFormat="1" ht="30" customHeight="1" x14ac:dyDescent="0.4">
      <c r="A24" s="9"/>
      <c r="B24" s="5"/>
      <c r="C24" s="5"/>
      <c r="D24" s="5"/>
      <c r="E24" s="5"/>
    </row>
    <row r="25" spans="1:5" s="1" customFormat="1" ht="30" customHeight="1" x14ac:dyDescent="0.4">
      <c r="A25" s="9"/>
      <c r="B25" s="5"/>
      <c r="C25" s="5"/>
      <c r="D25" s="5"/>
      <c r="E25" s="5"/>
    </row>
    <row r="26" spans="1:5" s="1" customFormat="1" ht="30" customHeight="1" x14ac:dyDescent="0.4"/>
    <row r="27" spans="1:5" s="1" customFormat="1" ht="30" customHeight="1" x14ac:dyDescent="0.4"/>
    <row r="28" spans="1:5" s="1" customFormat="1" ht="30" customHeight="1" x14ac:dyDescent="0.4"/>
    <row r="29" spans="1:5" s="1" customFormat="1" ht="30" customHeight="1" x14ac:dyDescent="0.4"/>
    <row r="30" spans="1:5" s="1" customFormat="1" ht="30" customHeight="1" x14ac:dyDescent="0.4"/>
    <row r="31" spans="1:5" s="1" customFormat="1" ht="30" customHeight="1" x14ac:dyDescent="0.4"/>
    <row r="32" spans="1:5" s="1" customFormat="1" ht="24.95" customHeight="1" x14ac:dyDescent="0.4"/>
    <row r="33" s="1" customFormat="1" ht="24.95" customHeight="1" x14ac:dyDescent="0.4"/>
    <row r="34" s="1" customFormat="1" ht="24.95" customHeight="1" x14ac:dyDescent="0.4"/>
    <row r="35" s="1" customFormat="1" ht="24.95" customHeight="1" x14ac:dyDescent="0.4"/>
    <row r="36" s="1" customFormat="1" ht="24.95" customHeight="1" x14ac:dyDescent="0.4"/>
    <row r="37" s="1" customFormat="1" ht="24.95" customHeight="1" x14ac:dyDescent="0.4"/>
    <row r="38" s="1" customFormat="1" ht="24.95" customHeight="1" x14ac:dyDescent="0.4"/>
    <row r="39" s="1" customFormat="1" ht="24.95" customHeight="1" x14ac:dyDescent="0.4"/>
    <row r="40" s="1" customFormat="1" ht="24.95" customHeight="1" x14ac:dyDescent="0.4"/>
    <row r="41" s="1" customFormat="1" ht="24.95" customHeight="1" x14ac:dyDescent="0.4"/>
    <row r="42" s="1" customFormat="1" ht="24.95" customHeight="1" x14ac:dyDescent="0.4"/>
    <row r="43" s="1" customFormat="1" ht="24.95" customHeight="1" x14ac:dyDescent="0.4"/>
    <row r="44" s="1" customFormat="1" ht="24.95" customHeight="1" x14ac:dyDescent="0.4"/>
    <row r="45" s="1" customFormat="1" ht="24.95" customHeight="1" x14ac:dyDescent="0.4"/>
    <row r="46" s="1" customFormat="1" ht="24.95" customHeight="1" x14ac:dyDescent="0.4"/>
    <row r="47" s="1" customFormat="1" ht="24.95" customHeight="1" x14ac:dyDescent="0.4"/>
    <row r="48" s="1" customFormat="1" ht="24.95" customHeight="1" x14ac:dyDescent="0.4"/>
    <row r="49" s="1" customFormat="1" ht="24.95" customHeight="1" x14ac:dyDescent="0.4"/>
    <row r="50" s="1" customFormat="1" ht="24.95" customHeight="1" x14ac:dyDescent="0.4"/>
    <row r="51" s="1" customFormat="1" ht="24.95" customHeight="1" x14ac:dyDescent="0.4"/>
    <row r="52" s="1" customFormat="1" ht="24.95" customHeight="1" x14ac:dyDescent="0.4"/>
    <row r="53" s="1" customFormat="1" ht="24.95" customHeight="1" x14ac:dyDescent="0.4"/>
    <row r="54" s="1" customFormat="1" ht="24.95" customHeight="1" x14ac:dyDescent="0.4"/>
    <row r="55" s="1" customFormat="1" ht="24.95" customHeight="1" x14ac:dyDescent="0.4"/>
    <row r="56" s="1" customFormat="1" ht="24.95" customHeight="1" x14ac:dyDescent="0.4"/>
    <row r="57" s="1" customFormat="1" ht="24.95" customHeight="1" x14ac:dyDescent="0.4"/>
    <row r="58" s="1" customFormat="1" ht="24.95" customHeight="1" x14ac:dyDescent="0.4"/>
    <row r="59" s="1" customFormat="1" ht="24.95" customHeight="1" x14ac:dyDescent="0.4"/>
    <row r="60" s="1" customFormat="1" ht="24.95" customHeight="1" x14ac:dyDescent="0.4"/>
    <row r="61" s="1" customFormat="1" ht="24.95" customHeight="1" x14ac:dyDescent="0.4"/>
    <row r="62" s="1" customFormat="1" ht="24.95" customHeight="1" x14ac:dyDescent="0.4"/>
    <row r="63" s="1" customFormat="1" ht="24.95" customHeight="1" x14ac:dyDescent="0.4"/>
    <row r="64" s="1" customFormat="1" ht="24.95" customHeight="1" x14ac:dyDescent="0.4"/>
    <row r="65" s="1" customFormat="1" ht="24.95" customHeight="1" x14ac:dyDescent="0.4"/>
    <row r="66" s="1" customFormat="1" ht="24.95" customHeight="1" x14ac:dyDescent="0.4"/>
    <row r="67" s="1" customFormat="1" ht="24.95" customHeight="1" x14ac:dyDescent="0.4"/>
    <row r="68" s="1" customFormat="1" ht="24.95" customHeight="1" x14ac:dyDescent="0.4"/>
    <row r="69" s="1" customFormat="1" ht="24.95" customHeight="1" x14ac:dyDescent="0.4"/>
    <row r="70" s="1" customFormat="1" ht="24.95" customHeight="1" x14ac:dyDescent="0.4"/>
    <row r="71" s="1" customFormat="1" ht="24.95" customHeight="1" x14ac:dyDescent="0.4"/>
    <row r="72" s="1" customFormat="1" ht="24.95" customHeight="1" x14ac:dyDescent="0.4"/>
    <row r="73" s="1" customFormat="1" ht="24.95" customHeight="1" x14ac:dyDescent="0.4"/>
    <row r="74" s="1" customFormat="1" ht="24.95" customHeight="1" x14ac:dyDescent="0.4"/>
    <row r="75" s="1" customFormat="1" ht="24.95" customHeight="1" x14ac:dyDescent="0.4"/>
    <row r="76" s="1" customFormat="1" ht="24.95" customHeight="1" x14ac:dyDescent="0.4"/>
    <row r="77" s="1" customFormat="1" ht="24.95" customHeight="1" x14ac:dyDescent="0.4"/>
    <row r="78" s="1" customFormat="1" ht="24.95" customHeight="1" x14ac:dyDescent="0.4"/>
    <row r="79" s="1" customFormat="1" ht="24.95" customHeight="1" x14ac:dyDescent="0.4"/>
  </sheetData>
  <mergeCells count="3">
    <mergeCell ref="A1:B1"/>
    <mergeCell ref="A2:B2"/>
    <mergeCell ref="A3:B3"/>
  </mergeCells>
  <phoneticPr fontId="2"/>
  <hyperlinks>
    <hyperlink ref="A5" location="'17-1'!A1" display="17-1"/>
    <hyperlink ref="A6:A10" location="'15-1'!A1" display="15-1"/>
    <hyperlink ref="A6" location="'17-2'!A1" display="17-2"/>
    <hyperlink ref="A7" location="'17-3'!A1" display="17-3"/>
    <hyperlink ref="A8" location="'17-4'!A1" display="17-4"/>
    <hyperlink ref="A9" location="'17-5'!A1" display="17-5"/>
    <hyperlink ref="A10" location="'17-6'!A1" display="17-6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ignoredErrors>
    <ignoredError sqref="A5:A10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showGridLines="0" zoomScaleNormal="100" workbookViewId="0">
      <pane xSplit="1" ySplit="1" topLeftCell="B2" activePane="bottomRight" state="frozen"/>
      <selection activeCell="D5" sqref="D5"/>
      <selection pane="topRight" activeCell="D5" sqref="D5"/>
      <selection pane="bottomLeft" activeCell="D5" sqref="D5"/>
      <selection pane="bottomRight" activeCell="C5" sqref="C5:D5"/>
    </sheetView>
  </sheetViews>
  <sheetFormatPr defaultRowHeight="15" customHeight="1" x14ac:dyDescent="0.4"/>
  <cols>
    <col min="1" max="1" width="3.375" style="13" customWidth="1"/>
    <col min="2" max="2" width="4.25" style="13" customWidth="1"/>
    <col min="3" max="3" width="2.625" style="13" customWidth="1"/>
    <col min="4" max="4" width="16.625" style="13" customWidth="1"/>
    <col min="5" max="12" width="8.125" style="13" customWidth="1"/>
    <col min="13" max="13" width="7.125" style="13" customWidth="1"/>
    <col min="14" max="14" width="9" style="13" customWidth="1"/>
    <col min="15" max="16384" width="9" style="13"/>
  </cols>
  <sheetData>
    <row r="1" spans="1:12" ht="20.25" customHeight="1" x14ac:dyDescent="0.4">
      <c r="A1" s="4"/>
      <c r="B1" s="14" t="s">
        <v>62</v>
      </c>
      <c r="E1" s="12"/>
      <c r="F1" s="12"/>
      <c r="G1" s="12"/>
      <c r="H1" s="12"/>
      <c r="I1" s="12"/>
      <c r="J1" s="12"/>
      <c r="K1" s="12"/>
      <c r="L1" s="12"/>
    </row>
    <row r="2" spans="1:12" ht="15" customHeight="1" x14ac:dyDescent="0.4">
      <c r="A2" s="17"/>
      <c r="B2" s="17"/>
      <c r="D2" s="12"/>
      <c r="E2" s="12"/>
      <c r="F2" s="12"/>
      <c r="G2" s="12"/>
      <c r="H2" s="12"/>
      <c r="I2" s="12"/>
      <c r="J2" s="12"/>
      <c r="K2" s="12"/>
      <c r="L2" s="19" t="s">
        <v>61</v>
      </c>
    </row>
    <row r="3" spans="1:12" s="39" customFormat="1" ht="15" customHeight="1" x14ac:dyDescent="0.4">
      <c r="A3" s="46"/>
      <c r="B3" s="46"/>
      <c r="C3" s="88" t="s">
        <v>60</v>
      </c>
      <c r="D3" s="89"/>
      <c r="E3" s="93" t="s">
        <v>59</v>
      </c>
      <c r="F3" s="94"/>
      <c r="G3" s="95" t="s">
        <v>58</v>
      </c>
      <c r="H3" s="95"/>
      <c r="I3" s="95" t="s">
        <v>57</v>
      </c>
      <c r="J3" s="95"/>
      <c r="K3" s="95" t="s">
        <v>56</v>
      </c>
      <c r="L3" s="95"/>
    </row>
    <row r="4" spans="1:12" s="39" customFormat="1" ht="15" customHeight="1" x14ac:dyDescent="0.4">
      <c r="A4" s="46"/>
      <c r="B4" s="46"/>
      <c r="C4" s="90"/>
      <c r="D4" s="91"/>
      <c r="E4" s="45" t="s">
        <v>55</v>
      </c>
      <c r="F4" s="45" t="s">
        <v>54</v>
      </c>
      <c r="G4" s="45" t="s">
        <v>55</v>
      </c>
      <c r="H4" s="45" t="s">
        <v>54</v>
      </c>
      <c r="I4" s="45" t="s">
        <v>55</v>
      </c>
      <c r="J4" s="45" t="s">
        <v>54</v>
      </c>
      <c r="K4" s="45" t="s">
        <v>55</v>
      </c>
      <c r="L4" s="45" t="s">
        <v>54</v>
      </c>
    </row>
    <row r="5" spans="1:12" s="39" customFormat="1" ht="15" customHeight="1" x14ac:dyDescent="0.4">
      <c r="C5" s="85" t="s">
        <v>53</v>
      </c>
      <c r="D5" s="86"/>
      <c r="E5" s="43" t="s">
        <v>36</v>
      </c>
      <c r="F5" s="43" t="s">
        <v>36</v>
      </c>
      <c r="G5" s="43" t="s">
        <v>36</v>
      </c>
      <c r="H5" s="43" t="s">
        <v>36</v>
      </c>
      <c r="I5" s="43" t="s">
        <v>36</v>
      </c>
      <c r="J5" s="43" t="s">
        <v>36</v>
      </c>
      <c r="K5" s="43" t="s">
        <v>36</v>
      </c>
      <c r="L5" s="43" t="s">
        <v>36</v>
      </c>
    </row>
    <row r="6" spans="1:12" s="39" customFormat="1" ht="15" customHeight="1" x14ac:dyDescent="0.4">
      <c r="C6" s="85" t="s">
        <v>52</v>
      </c>
      <c r="D6" s="86"/>
      <c r="E6" s="43" t="s">
        <v>36</v>
      </c>
      <c r="F6" s="43" t="s">
        <v>36</v>
      </c>
      <c r="G6" s="43" t="s">
        <v>36</v>
      </c>
      <c r="H6" s="43" t="s">
        <v>36</v>
      </c>
      <c r="I6" s="43" t="s">
        <v>36</v>
      </c>
      <c r="J6" s="43" t="s">
        <v>36</v>
      </c>
      <c r="K6" s="43" t="s">
        <v>36</v>
      </c>
      <c r="L6" s="43" t="s">
        <v>36</v>
      </c>
    </row>
    <row r="7" spans="1:12" s="39" customFormat="1" ht="15" customHeight="1" x14ac:dyDescent="0.4">
      <c r="C7" s="85" t="s">
        <v>51</v>
      </c>
      <c r="D7" s="86"/>
      <c r="E7" s="43">
        <v>1</v>
      </c>
      <c r="F7" s="43" t="s">
        <v>36</v>
      </c>
      <c r="G7" s="43" t="s">
        <v>36</v>
      </c>
      <c r="H7" s="43" t="s">
        <v>36</v>
      </c>
      <c r="I7" s="43" t="s">
        <v>36</v>
      </c>
      <c r="J7" s="43" t="s">
        <v>36</v>
      </c>
      <c r="K7" s="43">
        <v>1</v>
      </c>
      <c r="L7" s="43" t="s">
        <v>36</v>
      </c>
    </row>
    <row r="8" spans="1:12" s="39" customFormat="1" ht="15" customHeight="1" x14ac:dyDescent="0.4">
      <c r="C8" s="85" t="s">
        <v>50</v>
      </c>
      <c r="D8" s="86"/>
      <c r="E8" s="43">
        <v>2</v>
      </c>
      <c r="F8" s="43">
        <v>1</v>
      </c>
      <c r="G8" s="43">
        <v>2</v>
      </c>
      <c r="H8" s="43">
        <v>1</v>
      </c>
      <c r="I8" s="43" t="s">
        <v>36</v>
      </c>
      <c r="J8" s="43" t="s">
        <v>36</v>
      </c>
      <c r="K8" s="43" t="s">
        <v>36</v>
      </c>
      <c r="L8" s="43" t="s">
        <v>36</v>
      </c>
    </row>
    <row r="9" spans="1:12" s="39" customFormat="1" ht="15" customHeight="1" x14ac:dyDescent="0.4">
      <c r="C9" s="83" t="s">
        <v>49</v>
      </c>
      <c r="D9" s="84"/>
      <c r="E9" s="44" t="s">
        <v>36</v>
      </c>
      <c r="F9" s="44" t="s">
        <v>36</v>
      </c>
      <c r="G9" s="44" t="s">
        <v>36</v>
      </c>
      <c r="H9" s="44" t="s">
        <v>36</v>
      </c>
      <c r="I9" s="44" t="s">
        <v>36</v>
      </c>
      <c r="J9" s="44" t="s">
        <v>36</v>
      </c>
      <c r="K9" s="44" t="s">
        <v>36</v>
      </c>
      <c r="L9" s="44" t="s">
        <v>36</v>
      </c>
    </row>
    <row r="10" spans="1:12" s="39" customFormat="1" ht="15" customHeight="1" x14ac:dyDescent="0.4">
      <c r="C10" s="85" t="s">
        <v>48</v>
      </c>
      <c r="D10" s="86"/>
      <c r="E10" s="43">
        <v>1</v>
      </c>
      <c r="F10" s="43">
        <v>1</v>
      </c>
      <c r="G10" s="43">
        <v>1</v>
      </c>
      <c r="H10" s="43">
        <v>1</v>
      </c>
      <c r="I10" s="43" t="s">
        <v>36</v>
      </c>
      <c r="J10" s="43" t="s">
        <v>36</v>
      </c>
      <c r="K10" s="43" t="s">
        <v>36</v>
      </c>
      <c r="L10" s="43" t="s">
        <v>36</v>
      </c>
    </row>
    <row r="11" spans="1:12" s="39" customFormat="1" ht="15" customHeight="1" x14ac:dyDescent="0.4">
      <c r="C11" s="85" t="s">
        <v>47</v>
      </c>
      <c r="D11" s="86"/>
      <c r="E11" s="42" t="s">
        <v>36</v>
      </c>
      <c r="F11" s="42" t="s">
        <v>36</v>
      </c>
      <c r="G11" s="42" t="s">
        <v>36</v>
      </c>
      <c r="H11" s="42" t="s">
        <v>36</v>
      </c>
      <c r="I11" s="42" t="s">
        <v>36</v>
      </c>
      <c r="J11" s="42" t="s">
        <v>36</v>
      </c>
      <c r="K11" s="42" t="s">
        <v>36</v>
      </c>
      <c r="L11" s="42" t="s">
        <v>36</v>
      </c>
    </row>
    <row r="12" spans="1:12" s="39" customFormat="1" ht="15" customHeight="1" x14ac:dyDescent="0.4">
      <c r="C12" s="85" t="s">
        <v>46</v>
      </c>
      <c r="D12" s="86"/>
      <c r="E12" s="43">
        <v>1</v>
      </c>
      <c r="F12" s="42" t="s">
        <v>36</v>
      </c>
      <c r="G12" s="42" t="s">
        <v>36</v>
      </c>
      <c r="H12" s="42" t="s">
        <v>36</v>
      </c>
      <c r="I12" s="42" t="s">
        <v>36</v>
      </c>
      <c r="J12" s="42" t="s">
        <v>36</v>
      </c>
      <c r="K12" s="43">
        <v>1</v>
      </c>
      <c r="L12" s="43" t="s">
        <v>36</v>
      </c>
    </row>
    <row r="13" spans="1:12" s="39" customFormat="1" ht="15" customHeight="1" x14ac:dyDescent="0.4">
      <c r="C13" s="85" t="s">
        <v>45</v>
      </c>
      <c r="D13" s="86"/>
      <c r="E13" s="43">
        <v>1</v>
      </c>
      <c r="F13" s="42" t="s">
        <v>36</v>
      </c>
      <c r="G13" s="42" t="s">
        <v>36</v>
      </c>
      <c r="H13" s="42" t="s">
        <v>36</v>
      </c>
      <c r="I13" s="43">
        <v>1</v>
      </c>
      <c r="J13" s="42" t="s">
        <v>36</v>
      </c>
      <c r="K13" s="43" t="s">
        <v>36</v>
      </c>
      <c r="L13" s="43" t="s">
        <v>36</v>
      </c>
    </row>
    <row r="14" spans="1:12" s="39" customFormat="1" ht="15" customHeight="1" x14ac:dyDescent="0.4">
      <c r="C14" s="83" t="s">
        <v>44</v>
      </c>
      <c r="D14" s="84"/>
      <c r="E14" s="41" t="s">
        <v>36</v>
      </c>
      <c r="F14" s="41" t="s">
        <v>36</v>
      </c>
      <c r="G14" s="41" t="s">
        <v>36</v>
      </c>
      <c r="H14" s="41" t="s">
        <v>36</v>
      </c>
      <c r="I14" s="41" t="s">
        <v>36</v>
      </c>
      <c r="J14" s="41" t="s">
        <v>36</v>
      </c>
      <c r="K14" s="41" t="s">
        <v>36</v>
      </c>
      <c r="L14" s="41" t="s">
        <v>36</v>
      </c>
    </row>
    <row r="15" spans="1:12" s="39" customFormat="1" ht="15" customHeight="1" x14ac:dyDescent="0.4">
      <c r="C15" s="85" t="s">
        <v>43</v>
      </c>
      <c r="D15" s="86"/>
      <c r="E15" s="42" t="s">
        <v>36</v>
      </c>
      <c r="F15" s="43">
        <v>1</v>
      </c>
      <c r="G15" s="42" t="s">
        <v>36</v>
      </c>
      <c r="H15" s="42" t="s">
        <v>36</v>
      </c>
      <c r="I15" s="42" t="s">
        <v>36</v>
      </c>
      <c r="J15" s="42" t="s">
        <v>36</v>
      </c>
      <c r="K15" s="42" t="s">
        <v>36</v>
      </c>
      <c r="L15" s="43">
        <v>1</v>
      </c>
    </row>
    <row r="16" spans="1:12" s="39" customFormat="1" ht="15" customHeight="1" x14ac:dyDescent="0.4">
      <c r="C16" s="85" t="s">
        <v>42</v>
      </c>
      <c r="D16" s="86"/>
      <c r="E16" s="43">
        <v>1</v>
      </c>
      <c r="F16" s="43">
        <v>1</v>
      </c>
      <c r="G16" s="43">
        <v>1</v>
      </c>
      <c r="H16" s="43">
        <v>1</v>
      </c>
      <c r="I16" s="42" t="s">
        <v>36</v>
      </c>
      <c r="J16" s="42" t="s">
        <v>36</v>
      </c>
      <c r="K16" s="42" t="s">
        <v>36</v>
      </c>
      <c r="L16" s="42" t="s">
        <v>36</v>
      </c>
    </row>
    <row r="17" spans="3:12" s="39" customFormat="1" ht="15" customHeight="1" x14ac:dyDescent="0.4">
      <c r="C17" s="85" t="s">
        <v>41</v>
      </c>
      <c r="D17" s="86"/>
      <c r="E17" s="42" t="s">
        <v>36</v>
      </c>
      <c r="F17" s="42" t="s">
        <v>36</v>
      </c>
      <c r="G17" s="42" t="s">
        <v>36</v>
      </c>
      <c r="H17" s="42" t="s">
        <v>36</v>
      </c>
      <c r="I17" s="42" t="s">
        <v>36</v>
      </c>
      <c r="J17" s="42" t="s">
        <v>36</v>
      </c>
      <c r="K17" s="42" t="s">
        <v>36</v>
      </c>
      <c r="L17" s="42" t="s">
        <v>36</v>
      </c>
    </row>
    <row r="18" spans="3:12" s="39" customFormat="1" ht="15" customHeight="1" x14ac:dyDescent="0.4">
      <c r="C18" s="85" t="s">
        <v>40</v>
      </c>
      <c r="D18" s="86"/>
      <c r="E18" s="42" t="s">
        <v>36</v>
      </c>
      <c r="F18" s="42" t="s">
        <v>36</v>
      </c>
      <c r="G18" s="42" t="s">
        <v>36</v>
      </c>
      <c r="H18" s="42" t="s">
        <v>36</v>
      </c>
      <c r="I18" s="42" t="s">
        <v>36</v>
      </c>
      <c r="J18" s="42" t="s">
        <v>36</v>
      </c>
      <c r="K18" s="42" t="s">
        <v>36</v>
      </c>
      <c r="L18" s="42" t="s">
        <v>36</v>
      </c>
    </row>
    <row r="19" spans="3:12" s="39" customFormat="1" ht="15" customHeight="1" x14ac:dyDescent="0.4">
      <c r="C19" s="83" t="s">
        <v>39</v>
      </c>
      <c r="D19" s="84"/>
      <c r="E19" s="41" t="s">
        <v>36</v>
      </c>
      <c r="F19" s="41" t="s">
        <v>36</v>
      </c>
      <c r="G19" s="41" t="s">
        <v>36</v>
      </c>
      <c r="H19" s="41" t="s">
        <v>36</v>
      </c>
      <c r="I19" s="41" t="s">
        <v>36</v>
      </c>
      <c r="J19" s="41" t="s">
        <v>36</v>
      </c>
      <c r="K19" s="41" t="s">
        <v>36</v>
      </c>
      <c r="L19" s="41" t="s">
        <v>36</v>
      </c>
    </row>
    <row r="20" spans="3:12" s="39" customFormat="1" ht="15" customHeight="1" x14ac:dyDescent="0.4">
      <c r="C20" s="92" t="s">
        <v>38</v>
      </c>
      <c r="D20" s="91"/>
      <c r="E20" s="40" t="s">
        <v>36</v>
      </c>
      <c r="F20" s="40" t="s">
        <v>36</v>
      </c>
      <c r="G20" s="40" t="s">
        <v>37</v>
      </c>
      <c r="H20" s="40" t="s">
        <v>37</v>
      </c>
      <c r="I20" s="40" t="s">
        <v>36</v>
      </c>
      <c r="J20" s="40" t="s">
        <v>36</v>
      </c>
      <c r="K20" s="40" t="s">
        <v>36</v>
      </c>
      <c r="L20" s="40" t="s">
        <v>36</v>
      </c>
    </row>
    <row r="21" spans="3:12" s="39" customFormat="1" ht="15" customHeight="1" x14ac:dyDescent="0.4">
      <c r="K21" s="87" t="s">
        <v>35</v>
      </c>
      <c r="L21" s="87"/>
    </row>
    <row r="22" spans="3:12" ht="15" customHeight="1" x14ac:dyDescent="0.4">
      <c r="C22" s="15"/>
      <c r="E22" s="12"/>
      <c r="F22" s="12"/>
      <c r="G22" s="12"/>
      <c r="H22" s="12"/>
      <c r="I22" s="12"/>
      <c r="J22" s="12"/>
    </row>
    <row r="23" spans="3:12" ht="15" customHeight="1" x14ac:dyDescent="0.4">
      <c r="D23" s="82" t="s">
        <v>2</v>
      </c>
      <c r="E23" s="82"/>
      <c r="F23" s="12"/>
      <c r="G23" s="12"/>
      <c r="H23" s="12"/>
      <c r="I23" s="12"/>
      <c r="J23" s="12"/>
      <c r="K23" s="12"/>
      <c r="L23" s="12"/>
    </row>
    <row r="24" spans="3:12" ht="15" customHeight="1" x14ac:dyDescent="0.4">
      <c r="D24" s="38"/>
      <c r="E24" s="12"/>
      <c r="F24" s="36"/>
      <c r="G24" s="12"/>
      <c r="H24" s="12"/>
      <c r="I24" s="12"/>
      <c r="J24" s="12"/>
      <c r="K24" s="12"/>
      <c r="L24" s="12"/>
    </row>
    <row r="25" spans="3:12" ht="15" customHeight="1" x14ac:dyDescent="0.4">
      <c r="D25" s="12"/>
      <c r="E25" s="12"/>
      <c r="F25" s="12"/>
      <c r="G25" s="12"/>
      <c r="H25" s="12"/>
      <c r="I25" s="12"/>
      <c r="J25" s="12"/>
      <c r="K25" s="12"/>
      <c r="L25" s="12"/>
    </row>
    <row r="26" spans="3:12" ht="15" customHeight="1" x14ac:dyDescent="0.4">
      <c r="D26" s="12"/>
      <c r="E26" s="12"/>
      <c r="F26" s="12"/>
      <c r="G26" s="12"/>
      <c r="H26" s="12"/>
      <c r="I26" s="12"/>
      <c r="J26" s="12"/>
      <c r="K26" s="12"/>
      <c r="L26" s="12"/>
    </row>
    <row r="27" spans="3:12" ht="15" customHeight="1" x14ac:dyDescent="0.4">
      <c r="D27" s="12"/>
      <c r="E27" s="12"/>
      <c r="F27" s="12"/>
      <c r="G27" s="12"/>
      <c r="H27" s="12"/>
      <c r="I27" s="12"/>
      <c r="J27" s="12"/>
      <c r="K27" s="12"/>
      <c r="L27" s="12"/>
    </row>
    <row r="28" spans="3:12" ht="15" customHeight="1" x14ac:dyDescent="0.4">
      <c r="D28" s="12"/>
      <c r="E28" s="12"/>
      <c r="F28" s="12"/>
      <c r="G28" s="12"/>
      <c r="H28" s="12"/>
      <c r="I28" s="12"/>
      <c r="J28" s="12"/>
      <c r="K28" s="12"/>
      <c r="L28" s="12"/>
    </row>
    <row r="29" spans="3:12" ht="21" customHeight="1" x14ac:dyDescent="0.4"/>
  </sheetData>
  <mergeCells count="23">
    <mergeCell ref="K21:L21"/>
    <mergeCell ref="C3:D4"/>
    <mergeCell ref="C16:D16"/>
    <mergeCell ref="C17:D17"/>
    <mergeCell ref="C18:D18"/>
    <mergeCell ref="C19:D19"/>
    <mergeCell ref="C20:D20"/>
    <mergeCell ref="C11:D11"/>
    <mergeCell ref="C12:D12"/>
    <mergeCell ref="C13:D13"/>
    <mergeCell ref="C10:D10"/>
    <mergeCell ref="E3:F3"/>
    <mergeCell ref="G3:H3"/>
    <mergeCell ref="I3:J3"/>
    <mergeCell ref="K3:L3"/>
    <mergeCell ref="C5:D5"/>
    <mergeCell ref="D23:E23"/>
    <mergeCell ref="C14:D14"/>
    <mergeCell ref="C15:D15"/>
    <mergeCell ref="C6:D6"/>
    <mergeCell ref="C7:D7"/>
    <mergeCell ref="C8:D8"/>
    <mergeCell ref="C9:D9"/>
  </mergeCells>
  <phoneticPr fontId="2"/>
  <hyperlinks>
    <hyperlink ref="D23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showGridLines="0" zoomScaleNormal="100" workbookViewId="0">
      <pane xSplit="1" ySplit="1" topLeftCell="B2" activePane="bottomRight" state="frozen"/>
      <selection activeCell="D5" sqref="D5"/>
      <selection pane="topRight" activeCell="D5" sqref="D5"/>
      <selection pane="bottomLeft" activeCell="D5" sqref="D5"/>
      <selection pane="bottomRight" activeCell="D5" sqref="D5"/>
    </sheetView>
  </sheetViews>
  <sheetFormatPr defaultRowHeight="15" customHeight="1" x14ac:dyDescent="0.4"/>
  <cols>
    <col min="1" max="1" width="3.375" style="13" customWidth="1"/>
    <col min="2" max="2" width="4.25" style="13" customWidth="1"/>
    <col min="3" max="3" width="2.625" style="13" customWidth="1"/>
    <col min="4" max="4" width="16.625" style="13" customWidth="1"/>
    <col min="5" max="12" width="8.125" style="13" customWidth="1"/>
    <col min="13" max="13" width="6.5" style="13" customWidth="1"/>
    <col min="14" max="14" width="9" style="13" customWidth="1"/>
    <col min="15" max="16384" width="9" style="13"/>
  </cols>
  <sheetData>
    <row r="1" spans="1:12" ht="20.25" customHeight="1" x14ac:dyDescent="0.4">
      <c r="A1" s="4"/>
      <c r="B1" s="14" t="s">
        <v>76</v>
      </c>
      <c r="E1" s="12"/>
      <c r="F1" s="12"/>
      <c r="G1" s="12"/>
      <c r="H1" s="12"/>
      <c r="I1" s="12"/>
      <c r="J1" s="12"/>
      <c r="K1" s="12"/>
      <c r="L1" s="12"/>
    </row>
    <row r="2" spans="1:12" ht="15" customHeight="1" x14ac:dyDescent="0.4">
      <c r="A2" s="17"/>
      <c r="B2" s="17"/>
      <c r="D2" s="12"/>
      <c r="E2" s="12"/>
      <c r="F2" s="12"/>
      <c r="G2" s="12"/>
      <c r="H2" s="12"/>
      <c r="I2" s="12"/>
      <c r="J2" s="12"/>
      <c r="K2" s="12"/>
      <c r="L2" s="19" t="s">
        <v>61</v>
      </c>
    </row>
    <row r="3" spans="1:12" ht="15" customHeight="1" x14ac:dyDescent="0.4">
      <c r="A3" s="17"/>
      <c r="B3" s="17"/>
      <c r="C3" s="97" t="s">
        <v>21</v>
      </c>
      <c r="D3" s="98"/>
      <c r="E3" s="101" t="s">
        <v>6</v>
      </c>
      <c r="F3" s="102"/>
      <c r="G3" s="101" t="s">
        <v>20</v>
      </c>
      <c r="H3" s="102"/>
      <c r="I3" s="101" t="s">
        <v>75</v>
      </c>
      <c r="J3" s="102"/>
      <c r="K3" s="101" t="s">
        <v>74</v>
      </c>
      <c r="L3" s="102"/>
    </row>
    <row r="4" spans="1:12" ht="15" customHeight="1" x14ac:dyDescent="0.4">
      <c r="A4" s="17"/>
      <c r="B4" s="17"/>
      <c r="C4" s="99"/>
      <c r="D4" s="100"/>
      <c r="E4" s="27" t="s">
        <v>55</v>
      </c>
      <c r="F4" s="27" t="s">
        <v>54</v>
      </c>
      <c r="G4" s="27" t="s">
        <v>55</v>
      </c>
      <c r="H4" s="27" t="s">
        <v>54</v>
      </c>
      <c r="I4" s="27" t="s">
        <v>55</v>
      </c>
      <c r="J4" s="27" t="s">
        <v>54</v>
      </c>
      <c r="K4" s="27" t="s">
        <v>55</v>
      </c>
      <c r="L4" s="27" t="s">
        <v>54</v>
      </c>
    </row>
    <row r="5" spans="1:12" ht="15" customHeight="1" x14ac:dyDescent="0.4">
      <c r="C5" s="54" t="s">
        <v>22</v>
      </c>
      <c r="D5" s="61"/>
      <c r="E5" s="58">
        <v>79</v>
      </c>
      <c r="F5" s="58">
        <v>84</v>
      </c>
      <c r="G5" s="58">
        <v>56</v>
      </c>
      <c r="H5" s="58">
        <v>63</v>
      </c>
      <c r="I5" s="58">
        <v>57</v>
      </c>
      <c r="J5" s="58">
        <v>37</v>
      </c>
      <c r="K5" s="58">
        <v>39</v>
      </c>
      <c r="L5" s="58">
        <v>28</v>
      </c>
    </row>
    <row r="6" spans="1:12" ht="15" customHeight="1" x14ac:dyDescent="0.4">
      <c r="C6" s="54" t="s">
        <v>73</v>
      </c>
      <c r="D6" s="53"/>
      <c r="E6" s="48" t="s">
        <v>36</v>
      </c>
      <c r="F6" s="48" t="s">
        <v>36</v>
      </c>
      <c r="G6" s="48" t="s">
        <v>36</v>
      </c>
      <c r="H6" s="48" t="s">
        <v>36</v>
      </c>
      <c r="I6" s="48" t="s">
        <v>36</v>
      </c>
      <c r="J6" s="48" t="s">
        <v>36</v>
      </c>
      <c r="K6" s="48">
        <v>1</v>
      </c>
      <c r="L6" s="48">
        <v>1</v>
      </c>
    </row>
    <row r="7" spans="1:12" ht="15" customHeight="1" x14ac:dyDescent="0.4">
      <c r="C7" s="32" t="s">
        <v>72</v>
      </c>
      <c r="D7" s="60"/>
      <c r="E7" s="59">
        <v>11</v>
      </c>
      <c r="F7" s="59">
        <v>12</v>
      </c>
      <c r="G7" s="59">
        <v>4</v>
      </c>
      <c r="H7" s="59">
        <v>6</v>
      </c>
      <c r="I7" s="59">
        <v>15</v>
      </c>
      <c r="J7" s="59">
        <v>15</v>
      </c>
      <c r="K7" s="59">
        <v>10</v>
      </c>
      <c r="L7" s="59">
        <v>10</v>
      </c>
    </row>
    <row r="8" spans="1:12" ht="15" customHeight="1" x14ac:dyDescent="0.4">
      <c r="C8" s="55"/>
      <c r="D8" s="57" t="s">
        <v>71</v>
      </c>
      <c r="E8" s="56">
        <v>11</v>
      </c>
      <c r="F8" s="56">
        <v>12</v>
      </c>
      <c r="G8" s="56">
        <v>4</v>
      </c>
      <c r="H8" s="56">
        <v>6</v>
      </c>
      <c r="I8" s="56">
        <v>15</v>
      </c>
      <c r="J8" s="56">
        <v>15</v>
      </c>
      <c r="K8" s="56">
        <v>10</v>
      </c>
      <c r="L8" s="56">
        <v>10</v>
      </c>
    </row>
    <row r="9" spans="1:12" ht="15" customHeight="1" x14ac:dyDescent="0.4">
      <c r="C9" s="55"/>
      <c r="D9" s="25" t="s">
        <v>70</v>
      </c>
      <c r="E9" s="51" t="s">
        <v>36</v>
      </c>
      <c r="F9" s="51" t="s">
        <v>36</v>
      </c>
      <c r="G9" s="51" t="s">
        <v>36</v>
      </c>
      <c r="H9" s="51" t="s">
        <v>36</v>
      </c>
      <c r="I9" s="51" t="s">
        <v>36</v>
      </c>
      <c r="J9" s="51" t="s">
        <v>36</v>
      </c>
      <c r="K9" s="51" t="s">
        <v>36</v>
      </c>
      <c r="L9" s="51" t="s">
        <v>36</v>
      </c>
    </row>
    <row r="10" spans="1:12" ht="15" customHeight="1" x14ac:dyDescent="0.4">
      <c r="C10" s="54" t="s">
        <v>69</v>
      </c>
      <c r="D10" s="53"/>
      <c r="E10" s="58">
        <v>60</v>
      </c>
      <c r="F10" s="58">
        <v>62</v>
      </c>
      <c r="G10" s="58">
        <v>46</v>
      </c>
      <c r="H10" s="58">
        <v>54</v>
      </c>
      <c r="I10" s="58">
        <v>33</v>
      </c>
      <c r="J10" s="58">
        <v>21</v>
      </c>
      <c r="K10" s="58">
        <v>20</v>
      </c>
      <c r="L10" s="58">
        <v>8</v>
      </c>
    </row>
    <row r="11" spans="1:12" ht="15" customHeight="1" x14ac:dyDescent="0.4">
      <c r="C11" s="32" t="s">
        <v>68</v>
      </c>
      <c r="D11" s="60"/>
      <c r="E11" s="59">
        <v>3</v>
      </c>
      <c r="F11" s="59">
        <v>6</v>
      </c>
      <c r="G11" s="59">
        <v>2</v>
      </c>
      <c r="H11" s="58">
        <v>1</v>
      </c>
      <c r="I11" s="51" t="s">
        <v>36</v>
      </c>
      <c r="J11" s="51" t="s">
        <v>36</v>
      </c>
      <c r="K11" s="51">
        <v>1</v>
      </c>
      <c r="L11" s="51">
        <v>5</v>
      </c>
    </row>
    <row r="12" spans="1:12" ht="15" customHeight="1" x14ac:dyDescent="0.4">
      <c r="C12" s="55"/>
      <c r="D12" s="57" t="s">
        <v>67</v>
      </c>
      <c r="E12" s="56">
        <v>1</v>
      </c>
      <c r="F12" s="56">
        <v>4</v>
      </c>
      <c r="G12" s="56">
        <v>1</v>
      </c>
      <c r="H12" s="52" t="s">
        <v>36</v>
      </c>
      <c r="I12" s="52" t="s">
        <v>36</v>
      </c>
      <c r="J12" s="52" t="s">
        <v>36</v>
      </c>
      <c r="K12" s="52">
        <v>1</v>
      </c>
      <c r="L12" s="52">
        <v>5</v>
      </c>
    </row>
    <row r="13" spans="1:12" ht="15" customHeight="1" x14ac:dyDescent="0.4">
      <c r="C13" s="55"/>
      <c r="D13" s="25" t="s">
        <v>66</v>
      </c>
      <c r="E13" s="52">
        <v>1</v>
      </c>
      <c r="F13" s="52">
        <v>1</v>
      </c>
      <c r="G13" s="52">
        <v>1</v>
      </c>
      <c r="H13" s="52">
        <v>1</v>
      </c>
      <c r="I13" s="52" t="s">
        <v>36</v>
      </c>
      <c r="J13" s="52" t="s">
        <v>36</v>
      </c>
      <c r="K13" s="52" t="s">
        <v>36</v>
      </c>
      <c r="L13" s="52" t="s">
        <v>36</v>
      </c>
    </row>
    <row r="14" spans="1:12" ht="15" customHeight="1" x14ac:dyDescent="0.4">
      <c r="C14" s="55"/>
      <c r="D14" s="25" t="s">
        <v>65</v>
      </c>
      <c r="E14" s="52">
        <v>1</v>
      </c>
      <c r="F14" s="51">
        <v>1</v>
      </c>
      <c r="G14" s="51" t="s">
        <v>36</v>
      </c>
      <c r="H14" s="51" t="s">
        <v>36</v>
      </c>
      <c r="I14" s="51" t="s">
        <v>36</v>
      </c>
      <c r="J14" s="51" t="s">
        <v>36</v>
      </c>
      <c r="K14" s="51" t="s">
        <v>36</v>
      </c>
      <c r="L14" s="51" t="s">
        <v>36</v>
      </c>
    </row>
    <row r="15" spans="1:12" ht="15" customHeight="1" x14ac:dyDescent="0.4">
      <c r="C15" s="54" t="s">
        <v>64</v>
      </c>
      <c r="D15" s="53"/>
      <c r="E15" s="48">
        <v>2</v>
      </c>
      <c r="F15" s="52">
        <v>1</v>
      </c>
      <c r="G15" s="51" t="s">
        <v>36</v>
      </c>
      <c r="H15" s="51" t="s">
        <v>36</v>
      </c>
      <c r="I15" s="51">
        <v>1</v>
      </c>
      <c r="J15" s="51" t="s">
        <v>36</v>
      </c>
      <c r="K15" s="51">
        <v>1</v>
      </c>
      <c r="L15" s="51">
        <v>1</v>
      </c>
    </row>
    <row r="16" spans="1:12" ht="15" customHeight="1" x14ac:dyDescent="0.4">
      <c r="C16" s="31" t="s">
        <v>63</v>
      </c>
      <c r="D16" s="50"/>
      <c r="E16" s="49">
        <v>3</v>
      </c>
      <c r="F16" s="48">
        <v>3</v>
      </c>
      <c r="G16" s="49">
        <v>4</v>
      </c>
      <c r="H16" s="48">
        <v>2</v>
      </c>
      <c r="I16" s="49">
        <v>8</v>
      </c>
      <c r="J16" s="48">
        <v>1</v>
      </c>
      <c r="K16" s="49">
        <v>6</v>
      </c>
      <c r="L16" s="48">
        <v>3</v>
      </c>
    </row>
    <row r="17" spans="3:12" ht="15" customHeight="1" x14ac:dyDescent="0.4">
      <c r="D17" s="12"/>
      <c r="E17" s="12"/>
      <c r="F17" s="12"/>
      <c r="G17" s="12"/>
      <c r="H17" s="12"/>
      <c r="I17" s="12"/>
      <c r="J17" s="12"/>
      <c r="K17" s="96" t="s">
        <v>35</v>
      </c>
      <c r="L17" s="96"/>
    </row>
    <row r="18" spans="3:12" ht="15" customHeight="1" x14ac:dyDescent="0.4">
      <c r="C18" s="15"/>
      <c r="E18" s="12"/>
      <c r="F18" s="12"/>
      <c r="G18" s="12"/>
      <c r="H18" s="12"/>
      <c r="I18" s="12"/>
      <c r="J18" s="12"/>
      <c r="K18" s="12"/>
      <c r="L18" s="12"/>
    </row>
    <row r="19" spans="3:12" ht="15" customHeight="1" x14ac:dyDescent="0.4">
      <c r="D19" s="82" t="s">
        <v>2</v>
      </c>
      <c r="E19" s="82"/>
      <c r="F19" s="36"/>
      <c r="G19" s="12"/>
      <c r="H19" s="12"/>
      <c r="I19" s="12"/>
      <c r="J19" s="12"/>
      <c r="K19" s="12"/>
      <c r="L19" s="12"/>
    </row>
    <row r="20" spans="3:12" ht="15" customHeight="1" x14ac:dyDescent="0.4">
      <c r="F20" s="12"/>
      <c r="G20" s="12"/>
      <c r="H20" s="12"/>
      <c r="I20" s="12"/>
      <c r="J20" s="12"/>
      <c r="K20" s="12"/>
      <c r="L20" s="12"/>
    </row>
    <row r="29" spans="3:12" ht="21" customHeight="1" x14ac:dyDescent="0.4"/>
  </sheetData>
  <mergeCells count="7">
    <mergeCell ref="D19:E19"/>
    <mergeCell ref="K17:L17"/>
    <mergeCell ref="C3:D4"/>
    <mergeCell ref="E3:F3"/>
    <mergeCell ref="G3:H3"/>
    <mergeCell ref="I3:J3"/>
    <mergeCell ref="K3:L3"/>
  </mergeCells>
  <phoneticPr fontId="2"/>
  <hyperlinks>
    <hyperlink ref="D19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GridLines="0" zoomScaleNormal="100" workbookViewId="0">
      <pane xSplit="1" ySplit="1" topLeftCell="B2" activePane="bottomRight" state="frozen"/>
      <selection activeCell="D5" sqref="D5"/>
      <selection pane="topRight" activeCell="D5" sqref="D5"/>
      <selection pane="bottomLeft" activeCell="D5" sqref="D5"/>
      <selection pane="bottomRight" activeCell="D5" sqref="D5"/>
    </sheetView>
  </sheetViews>
  <sheetFormatPr defaultRowHeight="15" customHeight="1" x14ac:dyDescent="0.4"/>
  <cols>
    <col min="1" max="1" width="3.375" style="13" customWidth="1"/>
    <col min="2" max="2" width="4.25" style="13" customWidth="1"/>
    <col min="3" max="3" width="18.625" style="13" customWidth="1"/>
    <col min="4" max="8" width="12.875" style="13" customWidth="1"/>
    <col min="9" max="9" width="4.5" style="13" customWidth="1"/>
    <col min="10" max="16384" width="9" style="13"/>
  </cols>
  <sheetData>
    <row r="1" spans="1:9" ht="21" customHeight="1" x14ac:dyDescent="0.4">
      <c r="A1" s="4"/>
      <c r="B1" s="14" t="s">
        <v>104</v>
      </c>
      <c r="D1" s="12"/>
      <c r="E1" s="12"/>
      <c r="F1" s="12"/>
      <c r="G1" s="12"/>
      <c r="H1" s="12"/>
      <c r="I1" s="12"/>
    </row>
    <row r="2" spans="1:9" ht="15" customHeight="1" x14ac:dyDescent="0.4">
      <c r="A2" s="17"/>
      <c r="B2" s="17"/>
      <c r="C2" s="12"/>
      <c r="D2" s="12"/>
      <c r="E2" s="12"/>
      <c r="F2" s="12"/>
      <c r="G2" s="67"/>
      <c r="H2" s="19" t="s">
        <v>61</v>
      </c>
      <c r="I2" s="12"/>
    </row>
    <row r="3" spans="1:9" ht="15" customHeight="1" x14ac:dyDescent="0.4">
      <c r="A3" s="17"/>
      <c r="B3" s="17"/>
      <c r="C3" s="27" t="s">
        <v>21</v>
      </c>
      <c r="D3" s="27" t="s">
        <v>42</v>
      </c>
      <c r="E3" s="27" t="s">
        <v>41</v>
      </c>
      <c r="F3" s="27" t="s">
        <v>103</v>
      </c>
      <c r="G3" s="27" t="s">
        <v>102</v>
      </c>
      <c r="H3" s="27" t="s">
        <v>101</v>
      </c>
      <c r="I3" s="12"/>
    </row>
    <row r="4" spans="1:9" ht="15" customHeight="1" x14ac:dyDescent="0.4">
      <c r="A4" s="17"/>
      <c r="B4" s="17"/>
      <c r="C4" s="18" t="s">
        <v>100</v>
      </c>
      <c r="D4" s="48">
        <v>172</v>
      </c>
      <c r="E4" s="48">
        <v>145</v>
      </c>
      <c r="F4" s="48">
        <v>128</v>
      </c>
      <c r="G4" s="48">
        <v>107</v>
      </c>
      <c r="H4" s="48">
        <v>112</v>
      </c>
      <c r="I4" s="12"/>
    </row>
    <row r="5" spans="1:9" ht="15" customHeight="1" x14ac:dyDescent="0.4">
      <c r="C5" s="25" t="s">
        <v>99</v>
      </c>
      <c r="D5" s="66">
        <v>-1</v>
      </c>
      <c r="E5" s="66">
        <v>-3</v>
      </c>
      <c r="F5" s="66">
        <v>-1</v>
      </c>
      <c r="G5" s="66">
        <v>2</v>
      </c>
      <c r="H5" s="66">
        <v>-1</v>
      </c>
      <c r="I5" s="12"/>
    </row>
    <row r="6" spans="1:9" ht="15" customHeight="1" x14ac:dyDescent="0.4">
      <c r="C6" s="25" t="s">
        <v>98</v>
      </c>
      <c r="D6" s="52">
        <v>6</v>
      </c>
      <c r="E6" s="52">
        <v>7</v>
      </c>
      <c r="F6" s="52">
        <v>3</v>
      </c>
      <c r="G6" s="52">
        <v>2</v>
      </c>
      <c r="H6" s="52">
        <v>4</v>
      </c>
      <c r="I6" s="12"/>
    </row>
    <row r="7" spans="1:9" ht="15" customHeight="1" x14ac:dyDescent="0.4">
      <c r="C7" s="25" t="s">
        <v>97</v>
      </c>
      <c r="D7" s="35">
        <v>3</v>
      </c>
      <c r="E7" s="52">
        <v>6</v>
      </c>
      <c r="F7" s="52">
        <v>3</v>
      </c>
      <c r="G7" s="52">
        <v>4</v>
      </c>
      <c r="H7" s="66">
        <v>-1</v>
      </c>
      <c r="I7" s="12"/>
    </row>
    <row r="8" spans="1:9" ht="15" customHeight="1" x14ac:dyDescent="0.4">
      <c r="C8" s="25" t="s">
        <v>96</v>
      </c>
      <c r="D8" s="63" t="s">
        <v>36</v>
      </c>
      <c r="E8" s="63" t="s">
        <v>36</v>
      </c>
      <c r="F8" s="63" t="s">
        <v>36</v>
      </c>
      <c r="G8" s="63" t="s">
        <v>36</v>
      </c>
      <c r="H8" s="63" t="s">
        <v>36</v>
      </c>
      <c r="I8" s="12"/>
    </row>
    <row r="9" spans="1:9" ht="15" customHeight="1" x14ac:dyDescent="0.4">
      <c r="C9" s="25" t="s">
        <v>95</v>
      </c>
      <c r="D9" s="63" t="s">
        <v>36</v>
      </c>
      <c r="E9" s="63" t="s">
        <v>36</v>
      </c>
      <c r="F9" s="63" t="s">
        <v>36</v>
      </c>
      <c r="G9" s="63" t="s">
        <v>36</v>
      </c>
      <c r="H9" s="63" t="s">
        <v>36</v>
      </c>
      <c r="I9" s="12"/>
    </row>
    <row r="10" spans="1:9" ht="15" customHeight="1" x14ac:dyDescent="0.4">
      <c r="C10" s="25" t="s">
        <v>94</v>
      </c>
      <c r="D10" s="35">
        <v>1</v>
      </c>
      <c r="E10" s="35">
        <v>4</v>
      </c>
      <c r="F10" s="35">
        <v>3</v>
      </c>
      <c r="G10" s="35">
        <v>4</v>
      </c>
      <c r="H10" s="63" t="s">
        <v>36</v>
      </c>
      <c r="I10" s="12"/>
    </row>
    <row r="11" spans="1:9" ht="15" customHeight="1" x14ac:dyDescent="0.4">
      <c r="C11" s="25" t="s">
        <v>93</v>
      </c>
      <c r="D11" s="52">
        <v>5</v>
      </c>
      <c r="E11" s="35">
        <v>1</v>
      </c>
      <c r="F11" s="35">
        <v>5</v>
      </c>
      <c r="G11" s="35">
        <v>2</v>
      </c>
      <c r="H11" s="35">
        <v>3</v>
      </c>
      <c r="I11" s="12"/>
    </row>
    <row r="12" spans="1:9" ht="15" customHeight="1" x14ac:dyDescent="0.4">
      <c r="C12" s="25" t="s">
        <v>92</v>
      </c>
      <c r="D12" s="52">
        <v>11</v>
      </c>
      <c r="E12" s="52">
        <v>11</v>
      </c>
      <c r="F12" s="52">
        <v>5</v>
      </c>
      <c r="G12" s="52">
        <v>11</v>
      </c>
      <c r="H12" s="52">
        <v>2</v>
      </c>
      <c r="I12" s="12"/>
    </row>
    <row r="13" spans="1:9" ht="15" customHeight="1" x14ac:dyDescent="0.4">
      <c r="C13" s="25" t="s">
        <v>91</v>
      </c>
      <c r="D13" s="63" t="s">
        <v>36</v>
      </c>
      <c r="E13" s="63" t="s">
        <v>36</v>
      </c>
      <c r="F13" s="63" t="s">
        <v>36</v>
      </c>
      <c r="G13" s="63" t="s">
        <v>36</v>
      </c>
      <c r="H13" s="63" t="s">
        <v>36</v>
      </c>
      <c r="I13" s="12"/>
    </row>
    <row r="14" spans="1:9" ht="15" customHeight="1" x14ac:dyDescent="0.4">
      <c r="C14" s="25" t="s">
        <v>90</v>
      </c>
      <c r="D14" s="63" t="s">
        <v>36</v>
      </c>
      <c r="E14" s="63" t="s">
        <v>36</v>
      </c>
      <c r="F14" s="63" t="s">
        <v>36</v>
      </c>
      <c r="G14" s="63" t="s">
        <v>36</v>
      </c>
      <c r="H14" s="63" t="s">
        <v>36</v>
      </c>
      <c r="I14" s="12"/>
    </row>
    <row r="15" spans="1:9" ht="15" customHeight="1" x14ac:dyDescent="0.4">
      <c r="C15" s="25" t="s">
        <v>89</v>
      </c>
      <c r="D15" s="35">
        <v>10</v>
      </c>
      <c r="E15" s="35">
        <v>6</v>
      </c>
      <c r="F15" s="35">
        <v>1</v>
      </c>
      <c r="G15" s="35">
        <v>7</v>
      </c>
      <c r="H15" s="35">
        <v>8</v>
      </c>
      <c r="I15" s="12"/>
    </row>
    <row r="16" spans="1:9" ht="15" customHeight="1" x14ac:dyDescent="0.4">
      <c r="C16" s="25" t="s">
        <v>88</v>
      </c>
      <c r="D16" s="52">
        <v>70</v>
      </c>
      <c r="E16" s="35">
        <v>46</v>
      </c>
      <c r="F16" s="35">
        <v>54</v>
      </c>
      <c r="G16" s="35">
        <v>37</v>
      </c>
      <c r="H16" s="35">
        <v>42</v>
      </c>
      <c r="I16" s="12"/>
    </row>
    <row r="17" spans="3:9" ht="15" customHeight="1" x14ac:dyDescent="0.4">
      <c r="C17" s="25" t="s">
        <v>87</v>
      </c>
      <c r="D17" s="52">
        <v>33</v>
      </c>
      <c r="E17" s="52">
        <v>25</v>
      </c>
      <c r="F17" s="52">
        <v>18</v>
      </c>
      <c r="G17" s="52">
        <v>15</v>
      </c>
      <c r="H17" s="52">
        <v>19</v>
      </c>
      <c r="I17" s="12"/>
    </row>
    <row r="18" spans="3:9" ht="15" customHeight="1" x14ac:dyDescent="0.4">
      <c r="C18" s="25" t="s">
        <v>86</v>
      </c>
      <c r="D18" s="52">
        <v>17</v>
      </c>
      <c r="E18" s="52">
        <v>16</v>
      </c>
      <c r="F18" s="52">
        <v>25</v>
      </c>
      <c r="G18" s="52">
        <v>16</v>
      </c>
      <c r="H18" s="52">
        <v>49</v>
      </c>
      <c r="I18" s="12"/>
    </row>
    <row r="19" spans="3:9" ht="15" customHeight="1" x14ac:dyDescent="0.4">
      <c r="C19" s="25" t="s">
        <v>85</v>
      </c>
      <c r="D19" s="52">
        <v>3</v>
      </c>
      <c r="E19" s="52">
        <v>12</v>
      </c>
      <c r="F19" s="52">
        <v>2</v>
      </c>
      <c r="G19" s="52">
        <v>3</v>
      </c>
      <c r="H19" s="52">
        <v>8</v>
      </c>
      <c r="I19" s="12"/>
    </row>
    <row r="20" spans="3:9" ht="15" customHeight="1" x14ac:dyDescent="0.4">
      <c r="C20" s="25" t="s">
        <v>84</v>
      </c>
      <c r="D20" s="52">
        <v>13</v>
      </c>
      <c r="E20" s="52">
        <v>10</v>
      </c>
      <c r="F20" s="52">
        <v>9</v>
      </c>
      <c r="G20" s="52">
        <v>16</v>
      </c>
      <c r="H20" s="63" t="s">
        <v>36</v>
      </c>
      <c r="I20" s="12"/>
    </row>
    <row r="21" spans="3:9" ht="15" customHeight="1" x14ac:dyDescent="0.4">
      <c r="C21" s="25" t="s">
        <v>83</v>
      </c>
      <c r="D21" s="63" t="s">
        <v>36</v>
      </c>
      <c r="E21" s="63" t="s">
        <v>36</v>
      </c>
      <c r="F21" s="63" t="s">
        <v>36</v>
      </c>
      <c r="G21" s="63" t="s">
        <v>36</v>
      </c>
      <c r="H21" s="63" t="s">
        <v>36</v>
      </c>
      <c r="I21" s="12"/>
    </row>
    <row r="22" spans="3:9" ht="15" customHeight="1" x14ac:dyDescent="0.4">
      <c r="C22" s="25" t="s">
        <v>82</v>
      </c>
      <c r="D22" s="63" t="s">
        <v>36</v>
      </c>
      <c r="E22" s="66">
        <v>-2</v>
      </c>
      <c r="F22" s="63" t="s">
        <v>36</v>
      </c>
      <c r="G22" s="52">
        <v>1</v>
      </c>
      <c r="H22" s="63" t="s">
        <v>36</v>
      </c>
      <c r="I22" s="12"/>
    </row>
    <row r="23" spans="3:9" ht="15" customHeight="1" x14ac:dyDescent="0.4">
      <c r="C23" s="25" t="s">
        <v>81</v>
      </c>
      <c r="D23" s="66">
        <v>-1</v>
      </c>
      <c r="E23" s="66">
        <v>-2</v>
      </c>
      <c r="F23" s="66">
        <v>-1</v>
      </c>
      <c r="G23" s="63" t="s">
        <v>36</v>
      </c>
      <c r="H23" s="63" t="s">
        <v>36</v>
      </c>
      <c r="I23" s="12"/>
    </row>
    <row r="24" spans="3:9" ht="15" customHeight="1" x14ac:dyDescent="0.4">
      <c r="C24" s="25" t="s">
        <v>80</v>
      </c>
      <c r="D24" s="63" t="s">
        <v>36</v>
      </c>
      <c r="E24" s="63" t="s">
        <v>36</v>
      </c>
      <c r="F24" s="63" t="s">
        <v>36</v>
      </c>
      <c r="G24" s="63" t="s">
        <v>36</v>
      </c>
      <c r="H24" s="63" t="s">
        <v>36</v>
      </c>
      <c r="I24" s="12"/>
    </row>
    <row r="25" spans="3:9" ht="15" customHeight="1" x14ac:dyDescent="0.4">
      <c r="C25" s="25" t="s">
        <v>79</v>
      </c>
      <c r="D25" s="63" t="s">
        <v>36</v>
      </c>
      <c r="E25" s="66">
        <v>-1</v>
      </c>
      <c r="F25" s="66">
        <v>-1</v>
      </c>
      <c r="G25" s="63" t="s">
        <v>36</v>
      </c>
      <c r="H25" s="63" t="s">
        <v>36</v>
      </c>
      <c r="I25" s="12"/>
    </row>
    <row r="26" spans="3:9" ht="15" customHeight="1" x14ac:dyDescent="0.4">
      <c r="C26" s="22" t="s">
        <v>78</v>
      </c>
      <c r="D26" s="65" t="s">
        <v>36</v>
      </c>
      <c r="E26" s="64">
        <v>-1</v>
      </c>
      <c r="F26" s="63" t="s">
        <v>36</v>
      </c>
      <c r="G26" s="63" t="s">
        <v>36</v>
      </c>
      <c r="H26" s="63" t="s">
        <v>36</v>
      </c>
      <c r="I26" s="12"/>
    </row>
    <row r="27" spans="3:9" ht="15" customHeight="1" x14ac:dyDescent="0.4">
      <c r="C27" s="12"/>
      <c r="D27" s="12"/>
      <c r="E27" s="23"/>
      <c r="F27" s="103" t="s">
        <v>35</v>
      </c>
      <c r="G27" s="103"/>
      <c r="H27" s="103"/>
      <c r="I27" s="12"/>
    </row>
    <row r="28" spans="3:9" ht="15" customHeight="1" x14ac:dyDescent="0.4">
      <c r="C28" s="15" t="s">
        <v>77</v>
      </c>
      <c r="D28" s="12"/>
      <c r="E28" s="104"/>
      <c r="F28" s="104"/>
      <c r="G28" s="104"/>
      <c r="H28" s="104"/>
      <c r="I28" s="12"/>
    </row>
    <row r="29" spans="3:9" ht="15" customHeight="1" x14ac:dyDescent="0.4">
      <c r="C29" s="15"/>
      <c r="D29" s="12"/>
      <c r="E29" s="12"/>
      <c r="F29" s="12"/>
      <c r="G29" s="12"/>
      <c r="H29" s="12"/>
      <c r="I29" s="12"/>
    </row>
    <row r="30" spans="3:9" ht="15" customHeight="1" x14ac:dyDescent="0.4">
      <c r="C30" s="37" t="s">
        <v>2</v>
      </c>
      <c r="D30" s="37"/>
      <c r="E30" s="62"/>
      <c r="F30" s="12"/>
      <c r="G30" s="12"/>
      <c r="H30" s="12"/>
      <c r="I30" s="12"/>
    </row>
    <row r="31" spans="3:9" ht="15" customHeight="1" x14ac:dyDescent="0.4">
      <c r="C31" s="47"/>
      <c r="D31" s="12"/>
      <c r="E31" s="12"/>
      <c r="F31" s="12"/>
      <c r="G31" s="12"/>
      <c r="H31" s="12"/>
      <c r="I31" s="12"/>
    </row>
    <row r="32" spans="3:9" ht="15" customHeight="1" x14ac:dyDescent="0.4">
      <c r="C32" s="12"/>
      <c r="D32" s="12"/>
      <c r="E32" s="12"/>
      <c r="F32" s="12"/>
      <c r="G32" s="12"/>
      <c r="H32" s="12"/>
      <c r="I32" s="12"/>
    </row>
  </sheetData>
  <mergeCells count="2">
    <mergeCell ref="F27:H27"/>
    <mergeCell ref="E28:H28"/>
  </mergeCells>
  <phoneticPr fontId="2"/>
  <hyperlinks>
    <hyperlink ref="C30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showGridLines="0" zoomScaleNormal="100" workbookViewId="0">
      <pane xSplit="1" ySplit="1" topLeftCell="B2" activePane="bottomRight" state="frozen"/>
      <selection activeCell="D5" sqref="D5"/>
      <selection pane="topRight" activeCell="D5" sqref="D5"/>
      <selection pane="bottomLeft" activeCell="D5" sqref="D5"/>
      <selection pane="bottomRight" activeCell="D5" sqref="D5"/>
    </sheetView>
  </sheetViews>
  <sheetFormatPr defaultRowHeight="15" customHeight="1" x14ac:dyDescent="0.4"/>
  <cols>
    <col min="1" max="1" width="3.375" style="8" customWidth="1"/>
    <col min="2" max="2" width="4.875" style="8" customWidth="1"/>
    <col min="3" max="3" width="16" style="8" customWidth="1"/>
    <col min="4" max="8" width="13.375" style="8" customWidth="1"/>
    <col min="9" max="9" width="4.5" style="8" customWidth="1"/>
    <col min="10" max="16384" width="9" style="8"/>
  </cols>
  <sheetData>
    <row r="1" spans="1:9" ht="20.25" customHeight="1" x14ac:dyDescent="0.4">
      <c r="A1" s="4"/>
      <c r="B1" s="14" t="s">
        <v>117</v>
      </c>
      <c r="D1" s="14"/>
      <c r="E1" s="15"/>
      <c r="F1" s="15"/>
      <c r="G1" s="15"/>
      <c r="H1" s="15"/>
      <c r="I1" s="15"/>
    </row>
    <row r="2" spans="1:9" ht="15" customHeight="1" x14ac:dyDescent="0.4">
      <c r="A2" s="17"/>
      <c r="B2" s="17"/>
      <c r="C2" s="15"/>
      <c r="D2" s="15"/>
      <c r="E2" s="15"/>
      <c r="F2" s="15"/>
      <c r="G2" s="15"/>
      <c r="H2" s="15"/>
      <c r="I2" s="15"/>
    </row>
    <row r="3" spans="1:9" s="13" customFormat="1" ht="15" customHeight="1" x14ac:dyDescent="0.4">
      <c r="A3" s="17"/>
      <c r="B3" s="17"/>
      <c r="C3" s="105" t="s">
        <v>60</v>
      </c>
      <c r="D3" s="71" t="s">
        <v>116</v>
      </c>
      <c r="E3" s="71" t="s">
        <v>115</v>
      </c>
      <c r="F3" s="71" t="s">
        <v>114</v>
      </c>
      <c r="G3" s="72" t="s">
        <v>113</v>
      </c>
      <c r="H3" s="71" t="s">
        <v>112</v>
      </c>
      <c r="I3" s="12"/>
    </row>
    <row r="4" spans="1:9" s="13" customFormat="1" ht="15" customHeight="1" x14ac:dyDescent="0.4">
      <c r="A4" s="17"/>
      <c r="B4" s="17"/>
      <c r="C4" s="106"/>
      <c r="D4" s="69" t="s">
        <v>111</v>
      </c>
      <c r="E4" s="69" t="s">
        <v>110</v>
      </c>
      <c r="F4" s="69" t="s">
        <v>109</v>
      </c>
      <c r="G4" s="70" t="s">
        <v>108</v>
      </c>
      <c r="H4" s="69" t="s">
        <v>107</v>
      </c>
      <c r="I4" s="12"/>
    </row>
    <row r="5" spans="1:9" s="13" customFormat="1" ht="15" customHeight="1" x14ac:dyDescent="0.4">
      <c r="C5" s="28" t="s">
        <v>19</v>
      </c>
      <c r="D5" s="30">
        <v>14</v>
      </c>
      <c r="E5" s="30">
        <v>17</v>
      </c>
      <c r="F5" s="30">
        <v>13</v>
      </c>
      <c r="G5" s="30">
        <v>1516</v>
      </c>
      <c r="H5" s="30">
        <v>97594</v>
      </c>
      <c r="I5" s="12"/>
    </row>
    <row r="6" spans="1:9" s="13" customFormat="1" ht="15" customHeight="1" x14ac:dyDescent="0.4">
      <c r="C6" s="28" t="s">
        <v>18</v>
      </c>
      <c r="D6" s="30">
        <v>14</v>
      </c>
      <c r="E6" s="30">
        <v>15</v>
      </c>
      <c r="F6" s="30">
        <v>8</v>
      </c>
      <c r="G6" s="30">
        <v>526</v>
      </c>
      <c r="H6" s="30">
        <v>16422</v>
      </c>
      <c r="I6" s="12"/>
    </row>
    <row r="7" spans="1:9" s="13" customFormat="1" ht="15" customHeight="1" x14ac:dyDescent="0.4">
      <c r="C7" s="28" t="s">
        <v>17</v>
      </c>
      <c r="D7" s="30">
        <v>7</v>
      </c>
      <c r="E7" s="30">
        <v>7</v>
      </c>
      <c r="F7" s="30">
        <v>4</v>
      </c>
      <c r="G7" s="30">
        <v>422</v>
      </c>
      <c r="H7" s="30">
        <v>11914</v>
      </c>
      <c r="I7" s="12"/>
    </row>
    <row r="8" spans="1:9" s="13" customFormat="1" ht="15" customHeight="1" x14ac:dyDescent="0.4">
      <c r="C8" s="28" t="s">
        <v>16</v>
      </c>
      <c r="D8" s="30">
        <v>13</v>
      </c>
      <c r="E8" s="30">
        <v>15</v>
      </c>
      <c r="F8" s="30">
        <v>6</v>
      </c>
      <c r="G8" s="30">
        <v>1071</v>
      </c>
      <c r="H8" s="30">
        <v>29202</v>
      </c>
      <c r="I8" s="12"/>
    </row>
    <row r="9" spans="1:9" s="13" customFormat="1" ht="15" customHeight="1" x14ac:dyDescent="0.4">
      <c r="C9" s="21" t="s">
        <v>15</v>
      </c>
      <c r="D9" s="68">
        <v>6</v>
      </c>
      <c r="E9" s="68">
        <v>5</v>
      </c>
      <c r="F9" s="68">
        <v>7</v>
      </c>
      <c r="G9" s="68">
        <v>1103</v>
      </c>
      <c r="H9" s="68">
        <v>20327</v>
      </c>
      <c r="I9" s="12"/>
    </row>
    <row r="10" spans="1:9" s="13" customFormat="1" ht="15" customHeight="1" x14ac:dyDescent="0.4">
      <c r="C10" s="28" t="s">
        <v>13</v>
      </c>
      <c r="D10" s="30">
        <v>12</v>
      </c>
      <c r="E10" s="30">
        <v>11</v>
      </c>
      <c r="F10" s="30">
        <v>7</v>
      </c>
      <c r="G10" s="30">
        <v>477</v>
      </c>
      <c r="H10" s="30">
        <v>9884</v>
      </c>
      <c r="I10" s="12"/>
    </row>
    <row r="11" spans="1:9" s="13" customFormat="1" ht="15" customHeight="1" x14ac:dyDescent="0.4">
      <c r="C11" s="28" t="s">
        <v>12</v>
      </c>
      <c r="D11" s="30">
        <v>7</v>
      </c>
      <c r="E11" s="30">
        <v>9</v>
      </c>
      <c r="F11" s="30">
        <v>5</v>
      </c>
      <c r="G11" s="30">
        <v>517</v>
      </c>
      <c r="H11" s="30">
        <v>18654</v>
      </c>
      <c r="I11" s="12"/>
    </row>
    <row r="12" spans="1:9" s="13" customFormat="1" ht="15" customHeight="1" x14ac:dyDescent="0.4">
      <c r="C12" s="28" t="s">
        <v>11</v>
      </c>
      <c r="D12" s="30">
        <v>15</v>
      </c>
      <c r="E12" s="30">
        <v>13</v>
      </c>
      <c r="F12" s="30">
        <v>7</v>
      </c>
      <c r="G12" s="30">
        <v>552</v>
      </c>
      <c r="H12" s="30">
        <v>10041</v>
      </c>
      <c r="I12" s="12"/>
    </row>
    <row r="13" spans="1:9" s="13" customFormat="1" ht="15" customHeight="1" x14ac:dyDescent="0.4">
      <c r="C13" s="28" t="s">
        <v>10</v>
      </c>
      <c r="D13" s="30">
        <v>17</v>
      </c>
      <c r="E13" s="30">
        <v>14</v>
      </c>
      <c r="F13" s="30">
        <v>10</v>
      </c>
      <c r="G13" s="30">
        <v>1626</v>
      </c>
      <c r="H13" s="30">
        <v>92392</v>
      </c>
      <c r="I13" s="12"/>
    </row>
    <row r="14" spans="1:9" s="13" customFormat="1" ht="15" customHeight="1" x14ac:dyDescent="0.4">
      <c r="C14" s="21" t="s">
        <v>9</v>
      </c>
      <c r="D14" s="68">
        <v>9</v>
      </c>
      <c r="E14" s="68">
        <v>10</v>
      </c>
      <c r="F14" s="68">
        <v>9</v>
      </c>
      <c r="G14" s="68">
        <v>425</v>
      </c>
      <c r="H14" s="68">
        <v>8846</v>
      </c>
      <c r="I14" s="12"/>
    </row>
    <row r="15" spans="1:9" s="13" customFormat="1" ht="15" customHeight="1" x14ac:dyDescent="0.4">
      <c r="C15" s="28" t="s">
        <v>8</v>
      </c>
      <c r="D15" s="30">
        <v>9</v>
      </c>
      <c r="E15" s="30">
        <v>7</v>
      </c>
      <c r="F15" s="30">
        <v>2</v>
      </c>
      <c r="G15" s="30">
        <v>218</v>
      </c>
      <c r="H15" s="30">
        <v>10257</v>
      </c>
      <c r="I15" s="12"/>
    </row>
    <row r="16" spans="1:9" s="13" customFormat="1" ht="15" customHeight="1" x14ac:dyDescent="0.4">
      <c r="C16" s="28" t="s">
        <v>7</v>
      </c>
      <c r="D16" s="30">
        <v>5</v>
      </c>
      <c r="E16" s="30">
        <v>4</v>
      </c>
      <c r="F16" s="30">
        <v>2</v>
      </c>
      <c r="G16" s="30">
        <v>5</v>
      </c>
      <c r="H16" s="30">
        <v>75</v>
      </c>
      <c r="I16" s="12"/>
    </row>
    <row r="17" spans="3:9" s="13" customFormat="1" ht="15" customHeight="1" x14ac:dyDescent="0.4">
      <c r="C17" s="28" t="s">
        <v>6</v>
      </c>
      <c r="D17" s="30">
        <v>11</v>
      </c>
      <c r="E17" s="30">
        <v>7</v>
      </c>
      <c r="F17" s="30">
        <v>2</v>
      </c>
      <c r="G17" s="30">
        <v>600</v>
      </c>
      <c r="H17" s="30">
        <v>34377</v>
      </c>
      <c r="I17" s="12"/>
    </row>
    <row r="18" spans="3:9" s="13" customFormat="1" ht="15" customHeight="1" x14ac:dyDescent="0.4">
      <c r="C18" s="28" t="s">
        <v>106</v>
      </c>
      <c r="D18" s="30">
        <v>13</v>
      </c>
      <c r="E18" s="30">
        <v>5</v>
      </c>
      <c r="F18" s="30">
        <v>6</v>
      </c>
      <c r="G18" s="30">
        <v>182</v>
      </c>
      <c r="H18" s="30">
        <v>97764</v>
      </c>
      <c r="I18" s="12"/>
    </row>
    <row r="19" spans="3:9" s="13" customFormat="1" ht="15" customHeight="1" x14ac:dyDescent="0.4">
      <c r="C19" s="21" t="s">
        <v>5</v>
      </c>
      <c r="D19" s="68">
        <v>6</v>
      </c>
      <c r="E19" s="68">
        <f>3+4+1</f>
        <v>8</v>
      </c>
      <c r="F19" s="68">
        <v>1</v>
      </c>
      <c r="G19" s="68">
        <v>302</v>
      </c>
      <c r="H19" s="68">
        <v>9957</v>
      </c>
      <c r="I19" s="12"/>
    </row>
    <row r="20" spans="3:9" s="13" customFormat="1" ht="15" customHeight="1" x14ac:dyDescent="0.4">
      <c r="C20" s="20" t="s">
        <v>14</v>
      </c>
      <c r="D20" s="29">
        <v>8</v>
      </c>
      <c r="E20" s="29">
        <v>17</v>
      </c>
      <c r="F20" s="29">
        <v>15</v>
      </c>
      <c r="G20" s="29">
        <v>969</v>
      </c>
      <c r="H20" s="29">
        <v>40303</v>
      </c>
      <c r="I20" s="12"/>
    </row>
    <row r="21" spans="3:9" s="13" customFormat="1" ht="15" customHeight="1" x14ac:dyDescent="0.4">
      <c r="C21" s="15"/>
      <c r="D21" s="15"/>
      <c r="E21" s="15"/>
      <c r="F21" s="15"/>
      <c r="G21" s="96" t="s">
        <v>105</v>
      </c>
      <c r="H21" s="96"/>
      <c r="I21" s="12"/>
    </row>
    <row r="22" spans="3:9" s="13" customFormat="1" ht="15" customHeight="1" x14ac:dyDescent="0.4">
      <c r="C22" s="15"/>
      <c r="D22" s="15"/>
      <c r="E22" s="15"/>
      <c r="F22" s="15"/>
      <c r="G22" s="15"/>
      <c r="H22" s="15"/>
      <c r="I22" s="12"/>
    </row>
    <row r="23" spans="3:9" ht="15" customHeight="1" x14ac:dyDescent="0.4">
      <c r="C23" s="37" t="s">
        <v>2</v>
      </c>
      <c r="D23" s="15"/>
      <c r="E23" s="15"/>
      <c r="F23" s="15"/>
      <c r="G23" s="15"/>
      <c r="H23" s="15"/>
      <c r="I23" s="15"/>
    </row>
    <row r="24" spans="3:9" ht="15" customHeight="1" x14ac:dyDescent="0.4">
      <c r="C24" s="15"/>
      <c r="D24" s="15"/>
      <c r="E24" s="15"/>
      <c r="F24" s="15"/>
      <c r="G24" s="15"/>
      <c r="H24" s="15"/>
      <c r="I24" s="15"/>
    </row>
    <row r="25" spans="3:9" ht="15" customHeight="1" x14ac:dyDescent="0.4">
      <c r="I25" s="15"/>
    </row>
  </sheetData>
  <mergeCells count="2">
    <mergeCell ref="G21:H21"/>
    <mergeCell ref="C3:C4"/>
  </mergeCells>
  <phoneticPr fontId="2"/>
  <hyperlinks>
    <hyperlink ref="C23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showGridLines="0" zoomScaleNormal="100" workbookViewId="0">
      <pane xSplit="1" ySplit="1" topLeftCell="B2" activePane="bottomRight" state="frozen"/>
      <selection activeCell="D5" sqref="D5"/>
      <selection pane="topRight" activeCell="D5" sqref="D5"/>
      <selection pane="bottomLeft" activeCell="D5" sqref="D5"/>
      <selection pane="bottomRight" activeCell="D5" sqref="D5"/>
    </sheetView>
  </sheetViews>
  <sheetFormatPr defaultRowHeight="15" customHeight="1" x14ac:dyDescent="0.4"/>
  <cols>
    <col min="1" max="1" width="3.375" style="8" customWidth="1"/>
    <col min="2" max="2" width="6.375" style="8" customWidth="1"/>
    <col min="3" max="3" width="10.75" style="8" customWidth="1"/>
    <col min="4" max="10" width="10.625" style="8" customWidth="1"/>
    <col min="11" max="11" width="5.625" style="8" customWidth="1"/>
    <col min="12" max="12" width="9" style="8" customWidth="1"/>
    <col min="13" max="16384" width="9" style="8"/>
  </cols>
  <sheetData>
    <row r="1" spans="1:11" ht="19.5" customHeight="1" x14ac:dyDescent="0.4">
      <c r="A1" s="4"/>
      <c r="B1" s="14" t="s">
        <v>130</v>
      </c>
      <c r="D1" s="14"/>
      <c r="E1" s="15"/>
      <c r="F1" s="15"/>
      <c r="G1" s="15"/>
      <c r="H1" s="15"/>
    </row>
    <row r="2" spans="1:11" ht="15" customHeight="1" x14ac:dyDescent="0.4">
      <c r="A2" s="17"/>
      <c r="B2" s="17"/>
      <c r="C2" s="15"/>
      <c r="D2" s="15"/>
      <c r="E2" s="15"/>
      <c r="F2" s="15"/>
      <c r="G2" s="15"/>
      <c r="I2" s="19"/>
      <c r="J2" s="19" t="s">
        <v>61</v>
      </c>
    </row>
    <row r="3" spans="1:11" s="13" customFormat="1" ht="15" customHeight="1" x14ac:dyDescent="0.4">
      <c r="A3" s="17"/>
      <c r="B3" s="17"/>
      <c r="C3" s="34" t="s">
        <v>21</v>
      </c>
      <c r="D3" s="27" t="s">
        <v>9</v>
      </c>
      <c r="E3" s="27" t="s">
        <v>8</v>
      </c>
      <c r="F3" s="27" t="s">
        <v>7</v>
      </c>
      <c r="G3" s="27" t="s">
        <v>6</v>
      </c>
      <c r="H3" s="27" t="s">
        <v>20</v>
      </c>
      <c r="I3" s="27" t="s">
        <v>75</v>
      </c>
      <c r="J3" s="27" t="s">
        <v>74</v>
      </c>
      <c r="K3" s="8"/>
    </row>
    <row r="4" spans="1:11" s="13" customFormat="1" ht="15" customHeight="1" x14ac:dyDescent="0.4">
      <c r="A4" s="17"/>
      <c r="B4" s="17"/>
      <c r="C4" s="75" t="s">
        <v>22</v>
      </c>
      <c r="D4" s="33">
        <v>1451</v>
      </c>
      <c r="E4" s="33">
        <v>1608</v>
      </c>
      <c r="F4" s="33">
        <v>1655</v>
      </c>
      <c r="G4" s="33">
        <v>1745</v>
      </c>
      <c r="H4" s="33">
        <f>SUM(H5:H15)</f>
        <v>1628</v>
      </c>
      <c r="I4" s="33">
        <f>SUM(I5:I15)</f>
        <v>1364</v>
      </c>
      <c r="J4" s="33">
        <f>SUM(J5:J15)</f>
        <v>1410</v>
      </c>
      <c r="K4" s="8"/>
    </row>
    <row r="5" spans="1:11" s="13" customFormat="1" ht="15" customHeight="1" x14ac:dyDescent="0.4">
      <c r="C5" s="24" t="s">
        <v>129</v>
      </c>
      <c r="D5" s="74">
        <v>1</v>
      </c>
      <c r="E5" s="74">
        <v>1</v>
      </c>
      <c r="F5" s="74" t="s">
        <v>36</v>
      </c>
      <c r="G5" s="74">
        <v>4</v>
      </c>
      <c r="H5" s="74">
        <v>2</v>
      </c>
      <c r="I5" s="74" t="s">
        <v>36</v>
      </c>
      <c r="J5" s="74">
        <v>1</v>
      </c>
      <c r="K5" s="8"/>
    </row>
    <row r="6" spans="1:11" s="13" customFormat="1" ht="15" customHeight="1" x14ac:dyDescent="0.4">
      <c r="C6" s="24" t="s">
        <v>128</v>
      </c>
      <c r="D6" s="74" t="s">
        <v>36</v>
      </c>
      <c r="E6" s="74" t="s">
        <v>36</v>
      </c>
      <c r="F6" s="74" t="s">
        <v>36</v>
      </c>
      <c r="G6" s="74" t="s">
        <v>36</v>
      </c>
      <c r="H6" s="74" t="s">
        <v>36</v>
      </c>
      <c r="I6" s="74" t="s">
        <v>36</v>
      </c>
      <c r="J6" s="74" t="s">
        <v>36</v>
      </c>
      <c r="K6" s="8"/>
    </row>
    <row r="7" spans="1:11" s="13" customFormat="1" ht="15" customHeight="1" x14ac:dyDescent="0.4">
      <c r="C7" s="24" t="s">
        <v>127</v>
      </c>
      <c r="D7" s="74">
        <v>1</v>
      </c>
      <c r="E7" s="74" t="s">
        <v>36</v>
      </c>
      <c r="F7" s="74">
        <v>1</v>
      </c>
      <c r="G7" s="74" t="s">
        <v>36</v>
      </c>
      <c r="H7" s="74" t="s">
        <v>36</v>
      </c>
      <c r="I7" s="74">
        <v>1</v>
      </c>
      <c r="J7" s="74">
        <v>3</v>
      </c>
      <c r="K7" s="8"/>
    </row>
    <row r="8" spans="1:11" s="13" customFormat="1" ht="15" customHeight="1" x14ac:dyDescent="0.4">
      <c r="C8" s="24" t="s">
        <v>126</v>
      </c>
      <c r="D8" s="30">
        <v>105</v>
      </c>
      <c r="E8" s="30">
        <v>71</v>
      </c>
      <c r="F8" s="30">
        <v>67</v>
      </c>
      <c r="G8" s="30">
        <v>108</v>
      </c>
      <c r="H8" s="30">
        <v>68</v>
      </c>
      <c r="I8" s="30">
        <v>58</v>
      </c>
      <c r="J8" s="30">
        <v>62</v>
      </c>
      <c r="K8" s="8"/>
    </row>
    <row r="9" spans="1:11" s="13" customFormat="1" ht="15" customHeight="1" x14ac:dyDescent="0.4">
      <c r="C9" s="24" t="s">
        <v>125</v>
      </c>
      <c r="D9" s="30">
        <v>9</v>
      </c>
      <c r="E9" s="30">
        <v>11</v>
      </c>
      <c r="F9" s="30">
        <v>12</v>
      </c>
      <c r="G9" s="30">
        <v>26</v>
      </c>
      <c r="H9" s="30">
        <v>13</v>
      </c>
      <c r="I9" s="30">
        <v>7</v>
      </c>
      <c r="J9" s="30">
        <v>14</v>
      </c>
      <c r="K9" s="8"/>
    </row>
    <row r="10" spans="1:11" s="13" customFormat="1" ht="15" customHeight="1" x14ac:dyDescent="0.4">
      <c r="C10" s="24" t="s">
        <v>124</v>
      </c>
      <c r="D10" s="30">
        <v>17</v>
      </c>
      <c r="E10" s="30">
        <v>10</v>
      </c>
      <c r="F10" s="30">
        <v>13</v>
      </c>
      <c r="G10" s="30">
        <v>12</v>
      </c>
      <c r="H10" s="30">
        <v>15</v>
      </c>
      <c r="I10" s="74" t="s">
        <v>36</v>
      </c>
      <c r="J10" s="74">
        <v>4</v>
      </c>
      <c r="K10" s="8"/>
    </row>
    <row r="11" spans="1:11" s="13" customFormat="1" ht="15" customHeight="1" x14ac:dyDescent="0.4">
      <c r="C11" s="24" t="s">
        <v>123</v>
      </c>
      <c r="D11" s="30">
        <v>207</v>
      </c>
      <c r="E11" s="30">
        <v>217</v>
      </c>
      <c r="F11" s="30">
        <v>274</v>
      </c>
      <c r="G11" s="30">
        <v>255</v>
      </c>
      <c r="H11" s="30">
        <v>229</v>
      </c>
      <c r="I11" s="30">
        <v>171</v>
      </c>
      <c r="J11" s="30">
        <v>179</v>
      </c>
      <c r="K11" s="8"/>
    </row>
    <row r="12" spans="1:11" s="13" customFormat="1" ht="15" customHeight="1" x14ac:dyDescent="0.4">
      <c r="C12" s="24" t="s">
        <v>122</v>
      </c>
      <c r="D12" s="30">
        <v>2</v>
      </c>
      <c r="E12" s="30">
        <v>2</v>
      </c>
      <c r="F12" s="30">
        <v>2</v>
      </c>
      <c r="G12" s="30">
        <v>4</v>
      </c>
      <c r="H12" s="74" t="s">
        <v>36</v>
      </c>
      <c r="I12" s="74">
        <v>3</v>
      </c>
      <c r="J12" s="74">
        <v>5</v>
      </c>
      <c r="K12" s="8"/>
    </row>
    <row r="13" spans="1:11" s="13" customFormat="1" ht="15" customHeight="1" x14ac:dyDescent="0.4">
      <c r="C13" s="24" t="s">
        <v>121</v>
      </c>
      <c r="D13" s="30">
        <v>11</v>
      </c>
      <c r="E13" s="30">
        <v>13</v>
      </c>
      <c r="F13" s="30">
        <v>6</v>
      </c>
      <c r="G13" s="30">
        <v>12</v>
      </c>
      <c r="H13" s="30">
        <v>11</v>
      </c>
      <c r="I13" s="30">
        <v>6</v>
      </c>
      <c r="J13" s="30">
        <v>7</v>
      </c>
      <c r="K13" s="8"/>
    </row>
    <row r="14" spans="1:11" s="13" customFormat="1" ht="15" customHeight="1" x14ac:dyDescent="0.4">
      <c r="C14" s="24" t="s">
        <v>120</v>
      </c>
      <c r="D14" s="30">
        <v>852</v>
      </c>
      <c r="E14" s="30">
        <v>991</v>
      </c>
      <c r="F14" s="30">
        <v>969</v>
      </c>
      <c r="G14" s="30">
        <v>1004</v>
      </c>
      <c r="H14" s="30">
        <v>992</v>
      </c>
      <c r="I14" s="30">
        <v>866</v>
      </c>
      <c r="J14" s="30">
        <v>876</v>
      </c>
      <c r="K14" s="8"/>
    </row>
    <row r="15" spans="1:11" s="13" customFormat="1" ht="15" customHeight="1" x14ac:dyDescent="0.4">
      <c r="C15" s="73" t="s">
        <v>63</v>
      </c>
      <c r="D15" s="29">
        <v>246</v>
      </c>
      <c r="E15" s="29">
        <v>292</v>
      </c>
      <c r="F15" s="29">
        <v>311</v>
      </c>
      <c r="G15" s="29">
        <v>320</v>
      </c>
      <c r="H15" s="29">
        <v>298</v>
      </c>
      <c r="I15" s="29">
        <v>252</v>
      </c>
      <c r="J15" s="29">
        <v>259</v>
      </c>
      <c r="K15" s="8"/>
    </row>
    <row r="16" spans="1:11" s="13" customFormat="1" ht="15" customHeight="1" x14ac:dyDescent="0.4">
      <c r="C16" s="12"/>
      <c r="D16" s="12"/>
      <c r="E16" s="12"/>
      <c r="F16" s="12"/>
      <c r="H16" s="26"/>
      <c r="I16" s="103" t="s">
        <v>119</v>
      </c>
      <c r="J16" s="103"/>
      <c r="K16" s="8"/>
    </row>
    <row r="17" spans="3:11" s="13" customFormat="1" ht="15" customHeight="1" x14ac:dyDescent="0.4">
      <c r="C17" s="15" t="s">
        <v>118</v>
      </c>
      <c r="D17" s="12"/>
      <c r="E17" s="12"/>
      <c r="F17" s="12"/>
      <c r="G17" s="12"/>
      <c r="H17" s="23"/>
      <c r="I17" s="23"/>
      <c r="J17" s="16"/>
      <c r="K17" s="8"/>
    </row>
    <row r="18" spans="3:11" s="13" customFormat="1" ht="15" customHeight="1" x14ac:dyDescent="0.4">
      <c r="C18" s="15"/>
      <c r="D18" s="15"/>
      <c r="E18" s="15"/>
      <c r="F18" s="15"/>
      <c r="G18" s="15"/>
      <c r="H18" s="15"/>
      <c r="I18" s="8"/>
      <c r="J18" s="16"/>
      <c r="K18" s="16"/>
    </row>
    <row r="19" spans="3:11" s="13" customFormat="1" ht="15" customHeight="1" x14ac:dyDescent="0.4">
      <c r="C19" s="37" t="s">
        <v>2</v>
      </c>
      <c r="D19" s="8"/>
      <c r="E19" s="8"/>
      <c r="F19" s="8"/>
      <c r="G19" s="8"/>
      <c r="H19" s="8"/>
      <c r="I19" s="8"/>
      <c r="J19" s="23"/>
      <c r="K19" s="23"/>
    </row>
    <row r="20" spans="3:11" s="13" customFormat="1" ht="15" customHeight="1" x14ac:dyDescent="0.4"/>
    <row r="21" spans="3:11" s="13" customFormat="1" ht="15" customHeight="1" x14ac:dyDescent="0.4"/>
    <row r="22" spans="3:11" s="13" customFormat="1" ht="15" customHeight="1" x14ac:dyDescent="0.4"/>
  </sheetData>
  <mergeCells count="1">
    <mergeCell ref="I16:J16"/>
  </mergeCells>
  <phoneticPr fontId="2"/>
  <hyperlinks>
    <hyperlink ref="C19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showGridLines="0" zoomScaleNormal="100" workbookViewId="0">
      <pane xSplit="1" ySplit="1" topLeftCell="B2" activePane="bottomRight" state="frozen"/>
      <selection activeCell="D5" sqref="D5"/>
      <selection pane="topRight" activeCell="D5" sqref="D5"/>
      <selection pane="bottomLeft" activeCell="D5" sqref="D5"/>
      <selection pane="bottomRight" activeCell="C19" sqref="C19"/>
    </sheetView>
  </sheetViews>
  <sheetFormatPr defaultRowHeight="15" customHeight="1" x14ac:dyDescent="0.4"/>
  <cols>
    <col min="1" max="1" width="3.375" style="8" customWidth="1"/>
    <col min="2" max="2" width="5.125" style="8" customWidth="1"/>
    <col min="3" max="3" width="10.75" style="8" customWidth="1"/>
    <col min="4" max="10" width="6.75" style="8" customWidth="1"/>
    <col min="11" max="16" width="6.75" style="8" bestFit="1" customWidth="1"/>
    <col min="17" max="17" width="5.125" style="8" customWidth="1"/>
    <col min="18" max="16384" width="9" style="8"/>
  </cols>
  <sheetData>
    <row r="1" spans="1:17" ht="20.25" customHeight="1" x14ac:dyDescent="0.4">
      <c r="A1" s="4"/>
      <c r="B1" s="79" t="s">
        <v>158</v>
      </c>
      <c r="D1" s="14"/>
      <c r="E1" s="14"/>
      <c r="F1" s="14"/>
      <c r="G1" s="14"/>
      <c r="H1" s="14"/>
      <c r="I1" s="14"/>
      <c r="J1" s="14"/>
      <c r="K1" s="15"/>
      <c r="L1" s="15"/>
      <c r="M1" s="15"/>
      <c r="N1" s="15"/>
      <c r="O1" s="15"/>
      <c r="P1" s="15"/>
      <c r="Q1" s="15"/>
    </row>
    <row r="2" spans="1:17" ht="15" customHeight="1" x14ac:dyDescent="0.4">
      <c r="A2" s="17"/>
      <c r="B2" s="17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9" t="s">
        <v>111</v>
      </c>
      <c r="Q2" s="15"/>
    </row>
    <row r="3" spans="1:17" s="13" customFormat="1" ht="15" customHeight="1" x14ac:dyDescent="0.4">
      <c r="A3" s="17"/>
      <c r="B3" s="17"/>
      <c r="C3" s="34" t="s">
        <v>21</v>
      </c>
      <c r="D3" s="27" t="s">
        <v>157</v>
      </c>
      <c r="E3" s="27" t="s">
        <v>156</v>
      </c>
      <c r="F3" s="27" t="s">
        <v>155</v>
      </c>
      <c r="G3" s="27" t="s">
        <v>154</v>
      </c>
      <c r="H3" s="27" t="s">
        <v>153</v>
      </c>
      <c r="I3" s="27" t="s">
        <v>152</v>
      </c>
      <c r="J3" s="27" t="s">
        <v>151</v>
      </c>
      <c r="K3" s="27" t="s">
        <v>150</v>
      </c>
      <c r="L3" s="27" t="s">
        <v>149</v>
      </c>
      <c r="M3" s="27" t="s">
        <v>148</v>
      </c>
      <c r="N3" s="27" t="s">
        <v>147</v>
      </c>
      <c r="O3" s="27" t="s">
        <v>146</v>
      </c>
      <c r="P3" s="27" t="s">
        <v>145</v>
      </c>
      <c r="Q3" s="15"/>
    </row>
    <row r="4" spans="1:17" s="13" customFormat="1" ht="15" customHeight="1" x14ac:dyDescent="0.4">
      <c r="A4" s="17"/>
      <c r="B4" s="17"/>
      <c r="C4" s="24" t="s">
        <v>144</v>
      </c>
      <c r="D4" s="74" t="s">
        <v>36</v>
      </c>
      <c r="E4" s="74" t="s">
        <v>36</v>
      </c>
      <c r="F4" s="74">
        <v>1</v>
      </c>
      <c r="G4" s="74" t="s">
        <v>36</v>
      </c>
      <c r="H4" s="74" t="s">
        <v>36</v>
      </c>
      <c r="I4" s="74" t="s">
        <v>36</v>
      </c>
      <c r="J4" s="74" t="s">
        <v>36</v>
      </c>
      <c r="K4" s="74" t="s">
        <v>36</v>
      </c>
      <c r="L4" s="74" t="s">
        <v>36</v>
      </c>
      <c r="M4" s="74" t="s">
        <v>36</v>
      </c>
      <c r="N4" s="74" t="s">
        <v>36</v>
      </c>
      <c r="O4" s="74" t="s">
        <v>36</v>
      </c>
      <c r="P4" s="74">
        <f>SUM(D4:O4)</f>
        <v>1</v>
      </c>
      <c r="Q4" s="15"/>
    </row>
    <row r="5" spans="1:17" s="13" customFormat="1" ht="15" customHeight="1" x14ac:dyDescent="0.4">
      <c r="C5" s="24" t="s">
        <v>143</v>
      </c>
      <c r="D5" s="74" t="s">
        <v>36</v>
      </c>
      <c r="E5" s="74" t="s">
        <v>36</v>
      </c>
      <c r="F5" s="74" t="s">
        <v>36</v>
      </c>
      <c r="G5" s="74" t="s">
        <v>36</v>
      </c>
      <c r="H5" s="74" t="s">
        <v>36</v>
      </c>
      <c r="I5" s="74" t="s">
        <v>36</v>
      </c>
      <c r="J5" s="74" t="s">
        <v>36</v>
      </c>
      <c r="K5" s="74" t="s">
        <v>36</v>
      </c>
      <c r="L5" s="74" t="s">
        <v>36</v>
      </c>
      <c r="M5" s="74" t="s">
        <v>36</v>
      </c>
      <c r="N5" s="74" t="s">
        <v>36</v>
      </c>
      <c r="O5" s="74" t="s">
        <v>36</v>
      </c>
      <c r="P5" s="74" t="s">
        <v>36</v>
      </c>
      <c r="Q5" s="15"/>
    </row>
    <row r="6" spans="1:17" s="13" customFormat="1" ht="15" customHeight="1" x14ac:dyDescent="0.4">
      <c r="C6" s="24" t="s">
        <v>142</v>
      </c>
      <c r="D6" s="74" t="s">
        <v>36</v>
      </c>
      <c r="E6" s="74" t="s">
        <v>36</v>
      </c>
      <c r="F6" s="74" t="s">
        <v>36</v>
      </c>
      <c r="G6" s="74">
        <v>1</v>
      </c>
      <c r="H6" s="74" t="s">
        <v>36</v>
      </c>
      <c r="I6" s="74" t="s">
        <v>36</v>
      </c>
      <c r="J6" s="74" t="s">
        <v>36</v>
      </c>
      <c r="K6" s="74" t="s">
        <v>36</v>
      </c>
      <c r="L6" s="74">
        <v>1</v>
      </c>
      <c r="M6" s="74">
        <v>1</v>
      </c>
      <c r="N6" s="74" t="s">
        <v>36</v>
      </c>
      <c r="O6" s="74" t="s">
        <v>36</v>
      </c>
      <c r="P6" s="74">
        <f t="shared" ref="P6:P14" si="0">SUM(D6:O6)</f>
        <v>3</v>
      </c>
      <c r="Q6" s="15"/>
    </row>
    <row r="7" spans="1:17" s="13" customFormat="1" ht="15" customHeight="1" x14ac:dyDescent="0.4">
      <c r="C7" s="24" t="s">
        <v>141</v>
      </c>
      <c r="D7" s="74">
        <v>8</v>
      </c>
      <c r="E7" s="74">
        <v>1</v>
      </c>
      <c r="F7" s="74">
        <v>4</v>
      </c>
      <c r="G7" s="74">
        <v>2</v>
      </c>
      <c r="H7" s="74">
        <v>4</v>
      </c>
      <c r="I7" s="74">
        <v>8</v>
      </c>
      <c r="J7" s="74">
        <v>8</v>
      </c>
      <c r="K7" s="74">
        <v>9</v>
      </c>
      <c r="L7" s="74">
        <v>6</v>
      </c>
      <c r="M7" s="74">
        <v>6</v>
      </c>
      <c r="N7" s="74">
        <v>2</v>
      </c>
      <c r="O7" s="74">
        <v>4</v>
      </c>
      <c r="P7" s="74">
        <f t="shared" si="0"/>
        <v>62</v>
      </c>
      <c r="Q7" s="15"/>
    </row>
    <row r="8" spans="1:17" s="13" customFormat="1" ht="15" customHeight="1" x14ac:dyDescent="0.4">
      <c r="C8" s="24" t="s">
        <v>140</v>
      </c>
      <c r="D8" s="74" t="s">
        <v>36</v>
      </c>
      <c r="E8" s="74" t="s">
        <v>36</v>
      </c>
      <c r="F8" s="74">
        <v>1</v>
      </c>
      <c r="G8" s="74">
        <v>2</v>
      </c>
      <c r="H8" s="74">
        <v>2</v>
      </c>
      <c r="I8" s="74">
        <v>1</v>
      </c>
      <c r="J8" s="74">
        <v>1</v>
      </c>
      <c r="K8" s="74">
        <v>2</v>
      </c>
      <c r="L8" s="74">
        <v>3</v>
      </c>
      <c r="M8" s="74">
        <v>1</v>
      </c>
      <c r="N8" s="74" t="s">
        <v>36</v>
      </c>
      <c r="O8" s="74">
        <v>1</v>
      </c>
      <c r="P8" s="74">
        <f t="shared" si="0"/>
        <v>14</v>
      </c>
      <c r="Q8" s="15"/>
    </row>
    <row r="9" spans="1:17" s="13" customFormat="1" ht="15" customHeight="1" x14ac:dyDescent="0.4">
      <c r="C9" s="24" t="s">
        <v>139</v>
      </c>
      <c r="D9" s="74" t="s">
        <v>36</v>
      </c>
      <c r="E9" s="74" t="s">
        <v>36</v>
      </c>
      <c r="F9" s="74">
        <v>1</v>
      </c>
      <c r="G9" s="74" t="s">
        <v>36</v>
      </c>
      <c r="H9" s="74">
        <v>1</v>
      </c>
      <c r="I9" s="74">
        <v>1</v>
      </c>
      <c r="J9" s="74">
        <v>1</v>
      </c>
      <c r="K9" s="74" t="s">
        <v>36</v>
      </c>
      <c r="L9" s="74" t="s">
        <v>36</v>
      </c>
      <c r="M9" s="74" t="s">
        <v>36</v>
      </c>
      <c r="N9" s="74" t="s">
        <v>36</v>
      </c>
      <c r="O9" s="74" t="s">
        <v>36</v>
      </c>
      <c r="P9" s="74">
        <f t="shared" si="0"/>
        <v>4</v>
      </c>
      <c r="Q9" s="15"/>
    </row>
    <row r="10" spans="1:17" s="13" customFormat="1" ht="15" customHeight="1" x14ac:dyDescent="0.4">
      <c r="C10" s="24" t="s">
        <v>138</v>
      </c>
      <c r="D10" s="74">
        <v>16</v>
      </c>
      <c r="E10" s="74">
        <v>22</v>
      </c>
      <c r="F10" s="74">
        <v>15</v>
      </c>
      <c r="G10" s="74">
        <v>11</v>
      </c>
      <c r="H10" s="74">
        <v>12</v>
      </c>
      <c r="I10" s="74">
        <v>17</v>
      </c>
      <c r="J10" s="74">
        <v>11</v>
      </c>
      <c r="K10" s="74">
        <v>14</v>
      </c>
      <c r="L10" s="74">
        <v>17</v>
      </c>
      <c r="M10" s="74">
        <v>15</v>
      </c>
      <c r="N10" s="74">
        <v>9</v>
      </c>
      <c r="O10" s="74">
        <v>20</v>
      </c>
      <c r="P10" s="74">
        <f t="shared" si="0"/>
        <v>179</v>
      </c>
      <c r="Q10" s="15"/>
    </row>
    <row r="11" spans="1:17" s="13" customFormat="1" ht="15" customHeight="1" x14ac:dyDescent="0.4">
      <c r="C11" s="24" t="s">
        <v>137</v>
      </c>
      <c r="D11" s="74">
        <v>1</v>
      </c>
      <c r="E11" s="74" t="s">
        <v>36</v>
      </c>
      <c r="F11" s="74">
        <v>1</v>
      </c>
      <c r="G11" s="74" t="s">
        <v>36</v>
      </c>
      <c r="H11" s="74">
        <v>1</v>
      </c>
      <c r="I11" s="74">
        <v>2</v>
      </c>
      <c r="J11" s="74" t="s">
        <v>36</v>
      </c>
      <c r="K11" s="74" t="s">
        <v>36</v>
      </c>
      <c r="L11" s="74" t="s">
        <v>36</v>
      </c>
      <c r="M11" s="74" t="s">
        <v>36</v>
      </c>
      <c r="N11" s="74" t="s">
        <v>36</v>
      </c>
      <c r="O11" s="74" t="s">
        <v>36</v>
      </c>
      <c r="P11" s="74">
        <f t="shared" si="0"/>
        <v>5</v>
      </c>
      <c r="Q11" s="15"/>
    </row>
    <row r="12" spans="1:17" s="13" customFormat="1" ht="15" customHeight="1" x14ac:dyDescent="0.4">
      <c r="C12" s="24" t="s">
        <v>136</v>
      </c>
      <c r="D12" s="74" t="s">
        <v>36</v>
      </c>
      <c r="E12" s="74" t="s">
        <v>36</v>
      </c>
      <c r="F12" s="74">
        <v>1</v>
      </c>
      <c r="G12" s="74" t="s">
        <v>36</v>
      </c>
      <c r="H12" s="74">
        <v>1</v>
      </c>
      <c r="I12" s="74" t="s">
        <v>36</v>
      </c>
      <c r="J12" s="74">
        <v>3</v>
      </c>
      <c r="K12" s="74">
        <v>1</v>
      </c>
      <c r="L12" s="74" t="s">
        <v>36</v>
      </c>
      <c r="M12" s="74">
        <v>1</v>
      </c>
      <c r="N12" s="74" t="s">
        <v>36</v>
      </c>
      <c r="O12" s="74" t="s">
        <v>36</v>
      </c>
      <c r="P12" s="74">
        <f t="shared" si="0"/>
        <v>7</v>
      </c>
      <c r="Q12" s="15"/>
    </row>
    <row r="13" spans="1:17" s="13" customFormat="1" ht="15" customHeight="1" x14ac:dyDescent="0.4">
      <c r="C13" s="24" t="s">
        <v>135</v>
      </c>
      <c r="D13" s="74">
        <v>91</v>
      </c>
      <c r="E13" s="74">
        <v>56</v>
      </c>
      <c r="F13" s="74">
        <v>72</v>
      </c>
      <c r="G13" s="74">
        <v>68</v>
      </c>
      <c r="H13" s="74">
        <v>89</v>
      </c>
      <c r="I13" s="74">
        <v>72</v>
      </c>
      <c r="J13" s="74">
        <v>82</v>
      </c>
      <c r="K13" s="74">
        <v>81</v>
      </c>
      <c r="L13" s="74">
        <v>56</v>
      </c>
      <c r="M13" s="74">
        <v>62</v>
      </c>
      <c r="N13" s="74">
        <v>75</v>
      </c>
      <c r="O13" s="74">
        <v>72</v>
      </c>
      <c r="P13" s="74">
        <f t="shared" si="0"/>
        <v>876</v>
      </c>
      <c r="Q13" s="15"/>
    </row>
    <row r="14" spans="1:17" s="13" customFormat="1" ht="15" customHeight="1" x14ac:dyDescent="0.4">
      <c r="C14" s="73" t="s">
        <v>134</v>
      </c>
      <c r="D14" s="74">
        <v>20</v>
      </c>
      <c r="E14" s="74">
        <v>28</v>
      </c>
      <c r="F14" s="74">
        <v>21</v>
      </c>
      <c r="G14" s="74">
        <v>16</v>
      </c>
      <c r="H14" s="74">
        <v>22</v>
      </c>
      <c r="I14" s="74">
        <v>13</v>
      </c>
      <c r="J14" s="74">
        <v>27</v>
      </c>
      <c r="K14" s="74">
        <v>29</v>
      </c>
      <c r="L14" s="74">
        <v>26</v>
      </c>
      <c r="M14" s="74">
        <v>20</v>
      </c>
      <c r="N14" s="74">
        <v>15</v>
      </c>
      <c r="O14" s="74">
        <v>22</v>
      </c>
      <c r="P14" s="74">
        <f t="shared" si="0"/>
        <v>259</v>
      </c>
      <c r="Q14" s="15"/>
    </row>
    <row r="15" spans="1:17" s="13" customFormat="1" ht="15" customHeight="1" x14ac:dyDescent="0.4">
      <c r="C15" s="34" t="s">
        <v>133</v>
      </c>
      <c r="D15" s="78">
        <f t="shared" ref="D15:P15" si="1">SUM(D4:D14)</f>
        <v>136</v>
      </c>
      <c r="E15" s="78">
        <f t="shared" si="1"/>
        <v>107</v>
      </c>
      <c r="F15" s="78">
        <f t="shared" si="1"/>
        <v>117</v>
      </c>
      <c r="G15" s="78">
        <f t="shared" si="1"/>
        <v>100</v>
      </c>
      <c r="H15" s="78">
        <f t="shared" si="1"/>
        <v>132</v>
      </c>
      <c r="I15" s="78">
        <f t="shared" si="1"/>
        <v>114</v>
      </c>
      <c r="J15" s="78">
        <f t="shared" si="1"/>
        <v>133</v>
      </c>
      <c r="K15" s="78">
        <f t="shared" si="1"/>
        <v>136</v>
      </c>
      <c r="L15" s="78">
        <f t="shared" si="1"/>
        <v>109</v>
      </c>
      <c r="M15" s="78">
        <f t="shared" si="1"/>
        <v>106</v>
      </c>
      <c r="N15" s="78">
        <f t="shared" si="1"/>
        <v>101</v>
      </c>
      <c r="O15" s="78">
        <f t="shared" si="1"/>
        <v>119</v>
      </c>
      <c r="P15" s="78">
        <f t="shared" si="1"/>
        <v>1410</v>
      </c>
      <c r="Q15" s="15"/>
    </row>
    <row r="16" spans="1:17" s="13" customFormat="1" ht="15" customHeight="1" x14ac:dyDescent="0.4">
      <c r="C16" s="34" t="s">
        <v>132</v>
      </c>
      <c r="D16" s="78">
        <f>D15</f>
        <v>136</v>
      </c>
      <c r="E16" s="77">
        <f t="shared" ref="E16:O16" si="2">D16+E15</f>
        <v>243</v>
      </c>
      <c r="F16" s="77">
        <f t="shared" si="2"/>
        <v>360</v>
      </c>
      <c r="G16" s="77">
        <f t="shared" si="2"/>
        <v>460</v>
      </c>
      <c r="H16" s="77">
        <f t="shared" si="2"/>
        <v>592</v>
      </c>
      <c r="I16" s="77">
        <f t="shared" si="2"/>
        <v>706</v>
      </c>
      <c r="J16" s="77">
        <f t="shared" si="2"/>
        <v>839</v>
      </c>
      <c r="K16" s="77">
        <f t="shared" si="2"/>
        <v>975</v>
      </c>
      <c r="L16" s="77">
        <f t="shared" si="2"/>
        <v>1084</v>
      </c>
      <c r="M16" s="77">
        <f t="shared" si="2"/>
        <v>1190</v>
      </c>
      <c r="N16" s="77">
        <f t="shared" si="2"/>
        <v>1291</v>
      </c>
      <c r="O16" s="77">
        <f t="shared" si="2"/>
        <v>1410</v>
      </c>
      <c r="P16" s="76"/>
      <c r="Q16" s="15"/>
    </row>
    <row r="17" spans="3:17" s="13" customFormat="1" ht="15" customHeight="1" x14ac:dyDescent="0.4"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03" t="s">
        <v>131</v>
      </c>
      <c r="O17" s="103"/>
      <c r="P17" s="103"/>
      <c r="Q17" s="15"/>
    </row>
    <row r="18" spans="3:17" s="13" customFormat="1" ht="15" customHeight="1" x14ac:dyDescent="0.4"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3:17" s="13" customFormat="1" ht="15" customHeight="1" x14ac:dyDescent="0.4">
      <c r="C19" s="37" t="s">
        <v>2</v>
      </c>
    </row>
    <row r="20" spans="3:17" s="13" customFormat="1" ht="15" customHeight="1" x14ac:dyDescent="0.4"/>
    <row r="21" spans="3:17" s="13" customFormat="1" ht="15" customHeight="1" x14ac:dyDescent="0.4"/>
    <row r="22" spans="3:17" s="13" customFormat="1" ht="15" customHeight="1" x14ac:dyDescent="0.4"/>
  </sheetData>
  <mergeCells count="1">
    <mergeCell ref="N17:P17"/>
  </mergeCells>
  <phoneticPr fontId="2"/>
  <hyperlinks>
    <hyperlink ref="C19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目次</vt:lpstr>
      <vt:lpstr>17-1</vt:lpstr>
      <vt:lpstr>17-2</vt:lpstr>
      <vt:lpstr>17-3</vt:lpstr>
      <vt:lpstr>17-4</vt:lpstr>
      <vt:lpstr>17-5</vt:lpstr>
      <vt:lpstr>17-6</vt:lpstr>
      <vt:lpstr>'17-1'!Print_Area</vt:lpstr>
      <vt:lpstr>'17-2'!Print_Area</vt:lpstr>
      <vt:lpstr>'17-3'!Print_Area</vt:lpstr>
      <vt:lpstr>'17-4'!Print_Area</vt:lpstr>
      <vt:lpstr>'17-5'!Print_Area</vt:lpstr>
      <vt:lpstr>'17-6'!Print_Area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優希</dc:creator>
  <cp:lastModifiedBy>IT024</cp:lastModifiedBy>
  <cp:lastPrinted>2023-01-13T05:01:11Z</cp:lastPrinted>
  <dcterms:created xsi:type="dcterms:W3CDTF">2023-01-05T05:29:05Z</dcterms:created>
  <dcterms:modified xsi:type="dcterms:W3CDTF">2023-03-24T01:37:05Z</dcterms:modified>
</cp:coreProperties>
</file>